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<sst xmlns="http://schemas.openxmlformats.org/spreadsheetml/2006/main" count="279" uniqueCount="132">
  <si>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</si>
  <si>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</si>
  <si>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</si>
  <si>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</si>
  <si>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</si>
  <si>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</si>
  <si>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</si>
  <si>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</si>
  <si>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</si>
  <si>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</si>
  <si>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</si>
  <si>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</si>
  <si>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</si>
  <si>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</si>
  <si>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</si>
  <si>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</si>
  <si>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</si>
  <si>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</si>
  <si>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</si>
  <si>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</si>
  <si>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</si>
  <si>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</si>
  <si>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</si>
  <si>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</si>
  <si>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</si>
  <si>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</si>
  <si>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</si>
  <si>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</si>
  <si>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</si>
  <si>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</si>
  <si>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</si>
  <si>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</si>
  <si>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</si>
  <si>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</si>
  <si>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</si>
  <si>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</si>
  <si>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</si>
  <si>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</si>
  <si>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</si>
  <si>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</si>
  <si>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</si>
  <si>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</si>
  <si>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</si>
  <si>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</si>
  <si>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</si>
  <si>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</si>
  <si>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</si>
  <si>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</si>
  <si>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</si>
  <si>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</si>
  <si>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</si>
  <si>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</si>
  <si>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</si>
  <si>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</si>
  <si>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</si>
  <si>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</si>
  <si>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</si>
  <si>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</si>
  <si>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</si>
  <si>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</si>
  <si>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</si>
  <si>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</si>
  <si>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</si>
  <si>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</si>
  <si>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</si>
  <si>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</si>
  <si>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</si>
  <si>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</si>
  <si>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</si>
  <si>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</si>
  <si>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</si>
  <si>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</si>
  <si>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</si>
  <si>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</si>
  <si>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</si>
  <si>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</si>
  <si>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</si>
  <si>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</si>
  <si>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</si>
  <si>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CN</t>
  </si>
  <si>
    <t>China</t>
  </si>
  <si>
    <t>#ND</t>
  </si>
  <si>
    <t>No</t>
  </si>
  <si>
    <t>Production</t>
  </si>
  <si>
    <t>Shandong</t>
  </si>
  <si>
    <t>Liaoning</t>
  </si>
  <si>
    <t>Changtu</t>
  </si>
  <si>
    <t>Zhejiang</t>
  </si>
  <si>
    <t>LongYuan</t>
  </si>
  <si>
    <t>China Datang Corporation renewable Power Co</t>
  </si>
  <si>
    <t>Inner Mongolia</t>
  </si>
  <si>
    <t>Dongfang Electric Corporation</t>
  </si>
  <si>
    <t>FD70-1500</t>
  </si>
  <si>
    <t>Guangdong</t>
  </si>
  <si>
    <t>Gamesa</t>
  </si>
  <si>
    <t>G58/850</t>
  </si>
  <si>
    <t>Vestas</t>
  </si>
  <si>
    <t>V52/850</t>
  </si>
  <si>
    <t>Sinovel</t>
  </si>
  <si>
    <t>Urad Zhongqi</t>
  </si>
  <si>
    <t>Windey</t>
  </si>
  <si>
    <t>WD50-750kW</t>
  </si>
  <si>
    <t>G52/850</t>
  </si>
  <si>
    <t>Abag Qi</t>
  </si>
  <si>
    <t>Huitengliang</t>
  </si>
  <si>
    <t>Changdao</t>
  </si>
  <si>
    <t>Cangnan</t>
  </si>
  <si>
    <t>Hedingshan</t>
  </si>
  <si>
    <t>2007/12</t>
  </si>
  <si>
    <t>Chuanjing I</t>
  </si>
  <si>
    <t>Quantou</t>
  </si>
  <si>
    <t>Fuxin</t>
  </si>
  <si>
    <t>Dewind</t>
  </si>
  <si>
    <t>D4</t>
  </si>
  <si>
    <t>2002/10</t>
  </si>
  <si>
    <t>CLP Group</t>
  </si>
  <si>
    <t>Yantai</t>
  </si>
  <si>
    <t>HNEEP/CLP Group/Changdao Wind Power Co. Ltd</t>
  </si>
  <si>
    <t>Huaneng Group/CLP Group</t>
  </si>
  <si>
    <t>Dongying</t>
  </si>
  <si>
    <t>Senvion</t>
  </si>
  <si>
    <t>MM82/2050</t>
  </si>
  <si>
    <t>Guohua/CLP Group</t>
  </si>
  <si>
    <t>Lijin I</t>
  </si>
  <si>
    <t>Mazongshan</t>
  </si>
  <si>
    <t>SL 1500/82</t>
  </si>
  <si>
    <t>CLP Group/CWP Wind Power Investment</t>
  </si>
  <si>
    <t>Shantou</t>
  </si>
  <si>
    <t>Nanao II</t>
  </si>
  <si>
    <t>Huaneng Group/Guangdong Electric Power Development/CLP Group</t>
  </si>
  <si>
    <t>Nanao III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</si>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</sst>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45414.53503472222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11381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93</v>
      </c>
      <c r="G3" s="10" t="s">
        <v>127</v>
      </c>
      <c r="H3" s="10" t="s">
        <v>128</v>
      </c>
      <c r="I3" s="15" t="s">
        <v>81</v>
      </c>
      <c r="J3" s="16">
        <v>23.407097</v>
      </c>
      <c r="K3" s="16">
        <v>117.108507</v>
      </c>
      <c r="L3" s="10" t="s">
        <v>81</v>
      </c>
      <c r="M3" s="10" t="s">
        <v>82</v>
      </c>
      <c r="N3" s="15" t="s">
        <v>82</v>
      </c>
      <c r="O3" s="10" t="s">
        <v>96</v>
      </c>
      <c r="P3" s="10" t="s">
        <v>97</v>
      </c>
      <c r="Q3" s="10">
        <v>65</v>
      </c>
      <c r="R3" s="10">
        <v>53</v>
      </c>
      <c r="S3" s="15">
        <v>45050</v>
      </c>
      <c r="T3" s="10" t="s">
        <v>115</v>
      </c>
      <c r="U3" s="10" t="s">
        <v>115</v>
      </c>
      <c r="V3" s="15" t="s">
        <v>129</v>
      </c>
      <c r="W3" s="10">
        <v>2007</v>
      </c>
      <c r="X3" s="10" t="s">
        <v>83</v>
      </c>
      <c r="Z3" s="44" t="str">
        <f>HYPERLINK("https://www.thewindpower.net/windfarm_en_11381.php","Link")</f>
        <v>Link</v>
      </c>
      <c r="AA3" s="17">
        <v>43885</v>
      </c>
    </row>
    <row r="4" spans="1:27" ht="12.75">
      <c r="A4" s="10">
        <v>11382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93</v>
      </c>
      <c r="G4" s="10" t="s">
        <v>127</v>
      </c>
      <c r="H4" s="10" t="s">
        <v>130</v>
      </c>
      <c r="I4" s="15" t="s">
        <v>81</v>
      </c>
      <c r="J4" s="16">
        <v>23.407097</v>
      </c>
      <c r="K4" s="16">
        <v>117.108507</v>
      </c>
      <c r="L4" s="10" t="s">
        <v>81</v>
      </c>
      <c r="M4" s="10" t="s">
        <v>82</v>
      </c>
      <c r="N4" s="15" t="s">
        <v>82</v>
      </c>
      <c r="O4" s="10" t="s">
        <v>100</v>
      </c>
      <c r="P4" s="10" t="s">
        <v>101</v>
      </c>
      <c r="Q4" s="10">
        <v>50</v>
      </c>
      <c r="R4" s="10">
        <v>20</v>
      </c>
      <c r="S4" s="15">
        <v>15000</v>
      </c>
      <c r="T4" s="10" t="s">
        <v>115</v>
      </c>
      <c r="U4" s="10" t="s">
        <v>115</v>
      </c>
      <c r="V4" s="15" t="s">
        <v>129</v>
      </c>
      <c r="W4" s="10">
        <v>2010</v>
      </c>
      <c r="X4" s="10" t="s">
        <v>83</v>
      </c>
      <c r="Z4" s="44" t="str">
        <f>HYPERLINK("https://www.thewindpower.net/windfarm_en_11382.php","Link")</f>
        <v>Link</v>
      </c>
      <c r="AA4" s="17">
        <v>43885</v>
      </c>
    </row>
    <row r="5" spans="1:27" ht="12.75">
      <c r="A5" s="10">
        <v>4600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99</v>
      </c>
      <c r="H5" s="10" t="s">
        <v>109</v>
      </c>
      <c r="I5" s="15" t="s">
        <v>81</v>
      </c>
      <c r="J5" s="16">
        <v>41.8</v>
      </c>
      <c r="K5" s="16">
        <v>108.5</v>
      </c>
      <c r="L5" s="10">
        <v>1575</v>
      </c>
      <c r="M5" s="10" t="s">
        <v>82</v>
      </c>
      <c r="N5" s="15" t="s">
        <v>82</v>
      </c>
      <c r="O5" s="10" t="s">
        <v>94</v>
      </c>
      <c r="P5" s="10" t="s">
        <v>102</v>
      </c>
      <c r="Q5" s="10">
        <v>65</v>
      </c>
      <c r="R5" s="10">
        <v>58</v>
      </c>
      <c r="S5" s="15">
        <v>49300</v>
      </c>
      <c r="T5" s="10" t="s">
        <v>88</v>
      </c>
      <c r="U5" s="10" t="s">
        <v>88</v>
      </c>
      <c r="V5" s="15" t="s">
        <v>88</v>
      </c>
      <c r="W5" s="10" t="s">
        <v>108</v>
      </c>
      <c r="X5" s="10" t="s">
        <v>83</v>
      </c>
      <c r="Z5" s="44" t="str">
        <f>HYPERLINK("https://www.thewindpower.net/windfarm_en_4600.php","Link")</f>
        <v>Link</v>
      </c>
      <c r="AA5" s="17">
        <v>43068</v>
      </c>
    </row>
    <row r="6" spans="1:27" ht="12.75">
      <c r="A6" s="10">
        <v>4455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90</v>
      </c>
      <c r="G6" s="10" t="s">
        <v>103</v>
      </c>
      <c r="H6" s="10" t="s">
        <v>104</v>
      </c>
      <c r="I6" s="15" t="s">
        <v>81</v>
      </c>
      <c r="J6" s="16">
        <v>43.52</v>
      </c>
      <c r="K6" s="16">
        <v>116.05</v>
      </c>
      <c r="L6" s="10">
        <v>1375</v>
      </c>
      <c r="M6" s="10" t="s">
        <v>82</v>
      </c>
      <c r="N6" s="15" t="s">
        <v>82</v>
      </c>
      <c r="O6" s="10" t="s">
        <v>91</v>
      </c>
      <c r="P6" s="10" t="s">
        <v>92</v>
      </c>
      <c r="Q6" s="10">
        <v>65</v>
      </c>
      <c r="R6" s="10">
        <v>33</v>
      </c>
      <c r="S6" s="15">
        <v>49500</v>
      </c>
      <c r="T6" s="10" t="s">
        <v>89</v>
      </c>
      <c r="U6" s="10" t="s">
        <v>89</v>
      </c>
      <c r="V6" s="15" t="s">
        <v>89</v>
      </c>
      <c r="W6" s="10">
        <v>2007</v>
      </c>
      <c r="X6" s="10" t="s">
        <v>83</v>
      </c>
      <c r="Z6" s="44" t="str">
        <f>HYPERLINK("https://www.thewindpower.net/windfarm_en_4455.php","Link")</f>
        <v>Link</v>
      </c>
      <c r="AA6" s="17">
        <v>44105</v>
      </c>
    </row>
    <row r="7" spans="1:27" ht="12.75">
      <c r="A7" s="10">
        <v>11380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85</v>
      </c>
      <c r="G7" s="10" t="s">
        <v>111</v>
      </c>
      <c r="H7" s="10" t="s">
        <v>124</v>
      </c>
      <c r="I7" s="15" t="s">
        <v>81</v>
      </c>
      <c r="J7" s="16">
        <v>42.021619</v>
      </c>
      <c r="K7" s="16">
        <v>121.670324</v>
      </c>
      <c r="L7" s="10" t="s">
        <v>81</v>
      </c>
      <c r="M7" s="10" t="s">
        <v>82</v>
      </c>
      <c r="N7" s="15" t="s">
        <v>82</v>
      </c>
      <c r="O7" s="10" t="s">
        <v>98</v>
      </c>
      <c r="P7" s="10" t="s">
        <v>125</v>
      </c>
      <c r="Q7" s="10">
        <v>70</v>
      </c>
      <c r="R7" s="10">
        <v>33</v>
      </c>
      <c r="S7" s="15">
        <v>49500</v>
      </c>
      <c r="T7" s="10" t="s">
        <v>115</v>
      </c>
      <c r="U7" s="10" t="s">
        <v>115</v>
      </c>
      <c r="V7" s="15" t="s">
        <v>126</v>
      </c>
      <c r="W7" s="10">
        <v>2010</v>
      </c>
      <c r="X7" s="10" t="s">
        <v>83</v>
      </c>
      <c r="Z7" s="44" t="str">
        <f>HYPERLINK("https://www.thewindpower.net/windfarm_en_11380.php","Link")</f>
        <v>Link</v>
      </c>
      <c r="AA7" s="17">
        <v>44826</v>
      </c>
    </row>
    <row r="8" spans="1:27" ht="12.75">
      <c r="A8" s="10">
        <v>4626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85</v>
      </c>
      <c r="G8" s="10" t="s">
        <v>86</v>
      </c>
      <c r="H8" s="10" t="s">
        <v>110</v>
      </c>
      <c r="I8" s="15" t="s">
        <v>81</v>
      </c>
      <c r="J8" s="16">
        <v>42.3</v>
      </c>
      <c r="K8" s="16">
        <v>124.17</v>
      </c>
      <c r="L8" s="10">
        <v>305</v>
      </c>
      <c r="M8" s="10" t="s">
        <v>82</v>
      </c>
      <c r="N8" s="15" t="s">
        <v>82</v>
      </c>
      <c r="O8" s="10" t="s">
        <v>94</v>
      </c>
      <c r="P8" s="10" t="s">
        <v>95</v>
      </c>
      <c r="Q8" s="10">
        <v>65</v>
      </c>
      <c r="R8" s="10">
        <v>58</v>
      </c>
      <c r="S8" s="15">
        <v>49300</v>
      </c>
      <c r="T8" s="10" t="s">
        <v>88</v>
      </c>
      <c r="U8" s="10" t="s">
        <v>88</v>
      </c>
      <c r="V8" s="15" t="s">
        <v>88</v>
      </c>
      <c r="W8" s="10" t="s">
        <v>108</v>
      </c>
      <c r="X8" s="10" t="s">
        <v>83</v>
      </c>
      <c r="Z8" s="44" t="str">
        <f>HYPERLINK("https://www.thewindpower.net/windfarm_en_4626.php","Link")</f>
        <v>Link</v>
      </c>
      <c r="AA8" s="17">
        <v>43053</v>
      </c>
    </row>
    <row r="9" spans="1:27" ht="12.75">
      <c r="A9" s="10">
        <v>11369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84</v>
      </c>
      <c r="G9" s="10" t="s">
        <v>116</v>
      </c>
      <c r="H9" s="10" t="s">
        <v>105</v>
      </c>
      <c r="I9" s="15" t="s">
        <v>81</v>
      </c>
      <c r="J9" s="16">
        <v>37.924346</v>
      </c>
      <c r="K9" s="16">
        <v>120.743802</v>
      </c>
      <c r="L9" s="10" t="s">
        <v>81</v>
      </c>
      <c r="M9" s="10" t="s">
        <v>82</v>
      </c>
      <c r="N9" s="15" t="s">
        <v>82</v>
      </c>
      <c r="O9" s="10" t="s">
        <v>94</v>
      </c>
      <c r="P9" s="10" t="s">
        <v>95</v>
      </c>
      <c r="Q9" s="10">
        <v>55</v>
      </c>
      <c r="R9" s="10">
        <v>32</v>
      </c>
      <c r="S9" s="15">
        <v>27200</v>
      </c>
      <c r="T9" s="10" t="s">
        <v>115</v>
      </c>
      <c r="U9" s="10" t="s">
        <v>117</v>
      </c>
      <c r="V9" s="15" t="s">
        <v>118</v>
      </c>
      <c r="W9" s="10">
        <v>2006</v>
      </c>
      <c r="X9" s="10" t="s">
        <v>83</v>
      </c>
      <c r="Z9" s="44" t="str">
        <f>HYPERLINK("https://www.thewindpower.net/windfarm_en_11369.php","Link")</f>
        <v>Link</v>
      </c>
      <c r="AA9" s="17">
        <v>44819</v>
      </c>
    </row>
    <row r="10" spans="1:27" ht="12.75">
      <c r="A10" s="10">
        <v>11376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84</v>
      </c>
      <c r="G10" s="10" t="s">
        <v>119</v>
      </c>
      <c r="H10" s="10" t="s">
        <v>123</v>
      </c>
      <c r="I10" s="15" t="s">
        <v>81</v>
      </c>
      <c r="J10" s="16">
        <v>37.49026</v>
      </c>
      <c r="K10" s="16">
        <v>118.255273</v>
      </c>
      <c r="L10" s="10" t="s">
        <v>81</v>
      </c>
      <c r="M10" s="10" t="s">
        <v>82</v>
      </c>
      <c r="N10" s="15" t="s">
        <v>82</v>
      </c>
      <c r="O10" s="10" t="s">
        <v>120</v>
      </c>
      <c r="P10" s="10" t="s">
        <v>121</v>
      </c>
      <c r="Q10" s="10">
        <v>80</v>
      </c>
      <c r="R10" s="10">
        <v>18</v>
      </c>
      <c r="S10" s="15">
        <v>36900</v>
      </c>
      <c r="T10" s="10" t="s">
        <v>115</v>
      </c>
      <c r="U10" s="10" t="s">
        <v>115</v>
      </c>
      <c r="V10" s="15" t="s">
        <v>122</v>
      </c>
      <c r="W10" s="10">
        <v>2009</v>
      </c>
      <c r="X10" s="10" t="s">
        <v>83</v>
      </c>
      <c r="Z10" s="44" t="str">
        <f>HYPERLINK("https://www.thewindpower.net/windfarm_en_11376.php","Link")</f>
        <v>Link</v>
      </c>
      <c r="AA10" s="17">
        <v>44823</v>
      </c>
    </row>
    <row r="11" spans="1:27" ht="12.75">
      <c r="A11" s="10">
        <v>11377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84</v>
      </c>
      <c r="G11" s="10" t="s">
        <v>119</v>
      </c>
      <c r="H11" s="10" t="s">
        <v>123</v>
      </c>
      <c r="I11" s="15" t="s">
        <v>81</v>
      </c>
      <c r="J11" s="16">
        <v>37.49026</v>
      </c>
      <c r="K11" s="16">
        <v>118.255273</v>
      </c>
      <c r="L11" s="10" t="s">
        <v>81</v>
      </c>
      <c r="M11" s="10" t="s">
        <v>82</v>
      </c>
      <c r="N11" s="15" t="s">
        <v>82</v>
      </c>
      <c r="O11" s="10" t="s">
        <v>120</v>
      </c>
      <c r="P11" s="10" t="s">
        <v>121</v>
      </c>
      <c r="Q11" s="10">
        <v>80</v>
      </c>
      <c r="R11" s="10">
        <v>7</v>
      </c>
      <c r="S11" s="15">
        <v>14350</v>
      </c>
      <c r="T11" s="10" t="s">
        <v>115</v>
      </c>
      <c r="U11" s="10" t="s">
        <v>115</v>
      </c>
      <c r="V11" s="15" t="s">
        <v>122</v>
      </c>
      <c r="W11" s="10">
        <v>2009</v>
      </c>
      <c r="X11" s="10" t="s">
        <v>83</v>
      </c>
      <c r="Z11" s="44" t="str">
        <f>HYPERLINK("https://www.thewindpower.net/windfarm_en_11377.php","Link")</f>
        <v>Link</v>
      </c>
      <c r="AA11" s="17">
        <v>44823</v>
      </c>
    </row>
    <row r="12" spans="1:27" ht="12.75">
      <c r="A12" s="10">
        <v>4666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87</v>
      </c>
      <c r="G12" s="10" t="s">
        <v>106</v>
      </c>
      <c r="H12" s="10" t="s">
        <v>106</v>
      </c>
      <c r="I12" s="15" t="s">
        <v>107</v>
      </c>
      <c r="J12" s="16">
        <v>27.3</v>
      </c>
      <c r="K12" s="16">
        <v>120.45</v>
      </c>
      <c r="L12" s="10">
        <v>264</v>
      </c>
      <c r="M12" s="10" t="s">
        <v>82</v>
      </c>
      <c r="N12" s="15" t="s">
        <v>82</v>
      </c>
      <c r="O12" s="10" t="s">
        <v>112</v>
      </c>
      <c r="P12" s="10" t="s">
        <v>113</v>
      </c>
      <c r="Q12" s="10">
        <v>45</v>
      </c>
      <c r="R12" s="10">
        <v>5</v>
      </c>
      <c r="S12" s="15">
        <v>3000</v>
      </c>
      <c r="T12" s="10" t="s">
        <v>88</v>
      </c>
      <c r="U12" s="10" t="s">
        <v>88</v>
      </c>
      <c r="V12" s="15" t="s">
        <v>88</v>
      </c>
      <c r="W12" s="10" t="s">
        <v>114</v>
      </c>
      <c r="X12" s="10" t="s">
        <v>83</v>
      </c>
      <c r="Z12" s="44" t="str">
        <f>HYPERLINK("https://www.thewindpower.net/windfarm_en_4666.php","Link")</f>
        <v>Link</v>
      </c>
      <c r="AA12" s="17">
        <v>42999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