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<sst xmlns="http://schemas.openxmlformats.org/spreadsheetml/2006/main" count="291" uniqueCount="151">
  <si>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</si>
  <si>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</si>
  <si>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</si>
  <si>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</si>
  <si>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</si>
  <si>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</si>
  <si>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</si>
  <si>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</si>
  <si>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</si>
  <si>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</si>
  <si>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</si>
  <si>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</si>
  <si>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</si>
  <si>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</si>
  <si>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</si>
  <si>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</si>
  <si>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</si>
  <si>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</si>
  <si>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</si>
  <si>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</si>
  <si>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</si>
  <si>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</si>
  <si>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</si>
  <si>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</si>
  <si>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</si>
  <si>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</si>
  <si>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</si>
  <si>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</si>
  <si>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</si>
  <si>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</si>
  <si>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</si>
  <si>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</si>
  <si>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</si>
  <si>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</si>
  <si>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</si>
  <si>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</si>
  <si>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</si>
  <si>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</si>
  <si>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</si>
  <si>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</si>
  <si>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</si>
  <si>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</si>
  <si>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</si>
  <si>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</si>
  <si>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</si>
  <si>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</si>
  <si>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</si>
  <si>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</si>
  <si>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</si>
  <si>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</si>
  <si>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</si>
  <si>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</si>
  <si>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</si>
  <si>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</si>
  <si>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</si>
  <si>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</si>
  <si>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</si>
  <si>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</si>
  <si>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</si>
  <si>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</si>
  <si>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</si>
  <si>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</si>
  <si>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</si>
  <si>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</si>
  <si>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</si>
  <si>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</si>
  <si>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</si>
  <si>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</si>
  <si>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</si>
  <si>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</si>
  <si>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</si>
  <si>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</si>
  <si>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</si>
  <si>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</si>
  <si>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</si>
  <si>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</si>
  <si>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</si>
  <si>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</si>
  <si>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</si>
  <si>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GB</t>
  </si>
  <si>
    <t>United-Kingdom</t>
  </si>
  <si>
    <t>#ND</t>
  </si>
  <si>
    <t>South Lanarkshire (Scotland)</t>
  </si>
  <si>
    <t>East Kilbride</t>
  </si>
  <si>
    <t>Langlands Park - Sainsburys</t>
  </si>
  <si>
    <t>Yes</t>
  </si>
  <si>
    <t>No</t>
  </si>
  <si>
    <t>Enercon</t>
  </si>
  <si>
    <t>E40/600</t>
  </si>
  <si>
    <t>Ecotricity</t>
  </si>
  <si>
    <t>2001/03</t>
  </si>
  <si>
    <t>Production</t>
  </si>
  <si>
    <t>Neath Port Talbot (Wales)</t>
  </si>
  <si>
    <t>Croeserw</t>
  </si>
  <si>
    <t>Llynfi Afan</t>
  </si>
  <si>
    <t>Gamesa</t>
  </si>
  <si>
    <t>G80/2000</t>
  </si>
  <si>
    <t>Greensolver</t>
  </si>
  <si>
    <t>John Laing</t>
  </si>
  <si>
    <t>2017/09</t>
  </si>
  <si>
    <t>Fermanagh (Northern Ireland)</t>
  </si>
  <si>
    <t>Lack, Enniskillen</t>
  </si>
  <si>
    <t>Tappaghan Mountain</t>
  </si>
  <si>
    <t>GE Energy</t>
  </si>
  <si>
    <t>1.5s</t>
  </si>
  <si>
    <t>Airtricity</t>
  </si>
  <si>
    <t>GE Wind Energy</t>
  </si>
  <si>
    <t>Greencoat UK Wind</t>
  </si>
  <si>
    <t>2005/02</t>
  </si>
  <si>
    <t>North Ayrshire (Scotland)</t>
  </si>
  <si>
    <t>Busbie Muir</t>
  </si>
  <si>
    <t>Ardrossan</t>
  </si>
  <si>
    <t>Vestas</t>
  </si>
  <si>
    <t>V80/2000</t>
  </si>
  <si>
    <t>Infinis</t>
  </si>
  <si>
    <t>Ventient Energy</t>
  </si>
  <si>
    <t>2003/12</t>
  </si>
  <si>
    <t>Stirling (Scotland)</t>
  </si>
  <si>
    <t>Doune</t>
  </si>
  <si>
    <t>Braes of Doune</t>
  </si>
  <si>
    <t>2006/09</t>
  </si>
  <si>
    <t>Tyrone (Northern Ireland)</t>
  </si>
  <si>
    <t>Drumquin, Castlederg</t>
  </si>
  <si>
    <t>Bin Mountain</t>
  </si>
  <si>
    <t>2007/02</t>
  </si>
  <si>
    <t>Dumfries and Galloway (Scotland)</t>
  </si>
  <si>
    <t>Waterbeck, Lockerbie</t>
  </si>
  <si>
    <t>Minsca</t>
  </si>
  <si>
    <t>Siemens</t>
  </si>
  <si>
    <t>SWT-2.3-93</t>
  </si>
  <si>
    <t>2008/03</t>
  </si>
  <si>
    <t>Newtonsteward</t>
  </si>
  <si>
    <t>Bessy Bell</t>
  </si>
  <si>
    <t>Extension</t>
  </si>
  <si>
    <t>1.5se</t>
  </si>
  <si>
    <t>2008/04</t>
  </si>
  <si>
    <t>Durham (England)</t>
  </si>
  <si>
    <t>Tow Law</t>
  </si>
  <si>
    <t>High Hedley Hope</t>
  </si>
  <si>
    <t>Nordex</t>
  </si>
  <si>
    <t>N52/800</t>
  </si>
  <si>
    <t>EDF renewables</t>
  </si>
  <si>
    <t>2001/12</t>
  </si>
  <si>
    <t>Hartlepool (England)</t>
  </si>
  <si>
    <t>Hartlepool</t>
  </si>
  <si>
    <t>High Volts (3Hs)</t>
  </si>
  <si>
    <t>Neg Micon</t>
  </si>
  <si>
    <t>NM80/2750</t>
  </si>
  <si>
    <t>E.ON Climate Renewables</t>
  </si>
  <si>
    <t>E.ON Climate Renewables/#ND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</si>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</sst>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150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45242.78359953704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1359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125</v>
      </c>
      <c r="G3" s="10" t="s">
        <v>126</v>
      </c>
      <c r="H3" s="10" t="s">
        <v>127</v>
      </c>
      <c r="I3" s="15" t="s">
        <v>81</v>
      </c>
      <c r="J3" s="16">
        <v>55.1126518</v>
      </c>
      <c r="K3" s="16">
        <v>-3.2246238</v>
      </c>
      <c r="L3" s="10" t="s">
        <v>81</v>
      </c>
      <c r="M3" s="10" t="s">
        <v>85</v>
      </c>
      <c r="N3" s="15" t="s">
        <v>86</v>
      </c>
      <c r="O3" s="10" t="s">
        <v>128</v>
      </c>
      <c r="P3" s="10" t="s">
        <v>129</v>
      </c>
      <c r="Q3" s="10" t="s">
        <v>81</v>
      </c>
      <c r="R3" s="10">
        <v>16</v>
      </c>
      <c r="S3" s="15">
        <v>36800</v>
      </c>
      <c r="T3" s="10" t="s">
        <v>105</v>
      </c>
      <c r="U3" s="10" t="s">
        <v>115</v>
      </c>
      <c r="V3" s="15" t="s">
        <v>115</v>
      </c>
      <c r="W3" s="10" t="s">
        <v>130</v>
      </c>
      <c r="X3" s="10" t="s">
        <v>91</v>
      </c>
      <c r="Z3" s="44" t="str">
        <f>HYPERLINK("https://www.thewindpower.net/windfarm_en_1359.php","Link")</f>
        <v>Link</v>
      </c>
      <c r="AA3" s="17">
        <v>45140</v>
      </c>
    </row>
    <row r="4" spans="1:27" ht="12.75">
      <c r="A4" s="10">
        <v>1363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136</v>
      </c>
      <c r="G4" s="10" t="s">
        <v>137</v>
      </c>
      <c r="H4" s="10" t="s">
        <v>138</v>
      </c>
      <c r="I4" s="15" t="s">
        <v>81</v>
      </c>
      <c r="J4" s="16">
        <v>54.7607989</v>
      </c>
      <c r="K4" s="16">
        <v>-1.7810603</v>
      </c>
      <c r="L4" s="10" t="s">
        <v>81</v>
      </c>
      <c r="M4" s="10" t="s">
        <v>85</v>
      </c>
      <c r="N4" s="15" t="s">
        <v>86</v>
      </c>
      <c r="O4" s="10" t="s">
        <v>139</v>
      </c>
      <c r="P4" s="10" t="s">
        <v>140</v>
      </c>
      <c r="Q4" s="10">
        <v>60</v>
      </c>
      <c r="R4" s="10">
        <v>3</v>
      </c>
      <c r="S4" s="15">
        <v>2400</v>
      </c>
      <c r="T4" s="10" t="s">
        <v>141</v>
      </c>
      <c r="U4" s="10" t="s">
        <v>141</v>
      </c>
      <c r="V4" s="15" t="s">
        <v>141</v>
      </c>
      <c r="W4" s="10" t="s">
        <v>142</v>
      </c>
      <c r="X4" s="10" t="s">
        <v>91</v>
      </c>
      <c r="Z4" s="44" t="str">
        <f>HYPERLINK("https://www.thewindpower.net/windfarm_en_1363.php","Link")</f>
        <v>Link</v>
      </c>
      <c r="AA4" s="17">
        <v>45141</v>
      </c>
    </row>
    <row r="5" spans="1:27" ht="12.75">
      <c r="A5" s="10">
        <v>1355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100</v>
      </c>
      <c r="G5" s="10" t="s">
        <v>101</v>
      </c>
      <c r="H5" s="10" t="s">
        <v>102</v>
      </c>
      <c r="I5" s="15" t="s">
        <v>81</v>
      </c>
      <c r="J5" s="16">
        <v>54.5611897</v>
      </c>
      <c r="K5" s="16">
        <v>-7.5517059</v>
      </c>
      <c r="L5" s="10" t="s">
        <v>81</v>
      </c>
      <c r="M5" s="10" t="s">
        <v>85</v>
      </c>
      <c r="N5" s="15" t="s">
        <v>86</v>
      </c>
      <c r="O5" s="10" t="s">
        <v>103</v>
      </c>
      <c r="P5" s="10" t="s">
        <v>104</v>
      </c>
      <c r="Q5" s="10">
        <v>53</v>
      </c>
      <c r="R5" s="10">
        <v>13</v>
      </c>
      <c r="S5" s="15">
        <v>19500</v>
      </c>
      <c r="T5" s="10" t="s">
        <v>105</v>
      </c>
      <c r="U5" s="10" t="s">
        <v>106</v>
      </c>
      <c r="V5" s="15" t="s">
        <v>107</v>
      </c>
      <c r="W5" s="10" t="s">
        <v>108</v>
      </c>
      <c r="X5" s="10" t="s">
        <v>91</v>
      </c>
      <c r="Z5" s="44" t="str">
        <f>HYPERLINK("https://www.thewindpower.net/windfarm_en_1355.php","Link")</f>
        <v>Link</v>
      </c>
      <c r="AA5" s="17">
        <v>45140</v>
      </c>
    </row>
    <row r="6" spans="1:27" ht="12.75">
      <c r="A6" s="10">
        <v>1364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143</v>
      </c>
      <c r="G6" s="10" t="s">
        <v>144</v>
      </c>
      <c r="H6" s="10" t="s">
        <v>145</v>
      </c>
      <c r="I6" s="15" t="s">
        <v>81</v>
      </c>
      <c r="J6" s="16">
        <v>54.69</v>
      </c>
      <c r="K6" s="16">
        <v>-1.3</v>
      </c>
      <c r="L6" s="10" t="s">
        <v>81</v>
      </c>
      <c r="M6" s="10" t="s">
        <v>85</v>
      </c>
      <c r="N6" s="15" t="s">
        <v>86</v>
      </c>
      <c r="O6" s="10" t="s">
        <v>146</v>
      </c>
      <c r="P6" s="10" t="s">
        <v>147</v>
      </c>
      <c r="Q6" s="10">
        <v>60</v>
      </c>
      <c r="R6" s="10">
        <v>3</v>
      </c>
      <c r="S6" s="15">
        <v>8250</v>
      </c>
      <c r="T6" s="10" t="s">
        <v>148</v>
      </c>
      <c r="U6" s="10" t="s">
        <v>148</v>
      </c>
      <c r="V6" s="15" t="s">
        <v>149</v>
      </c>
      <c r="W6" s="10" t="s">
        <v>116</v>
      </c>
      <c r="X6" s="10" t="s">
        <v>91</v>
      </c>
      <c r="Z6" s="44" t="str">
        <f>HYPERLINK("https://www.thewindpower.net/windfarm_en_1364.php","Link")</f>
        <v>Link</v>
      </c>
      <c r="AA6" s="17">
        <v>45141</v>
      </c>
    </row>
    <row r="7" spans="1:27" ht="12.75">
      <c r="A7" s="10">
        <v>347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92</v>
      </c>
      <c r="G7" s="10" t="s">
        <v>93</v>
      </c>
      <c r="H7" s="10" t="s">
        <v>94</v>
      </c>
      <c r="I7" s="15" t="s">
        <v>81</v>
      </c>
      <c r="J7" s="16">
        <v>51.6432029</v>
      </c>
      <c r="K7" s="16">
        <v>-3.5894058</v>
      </c>
      <c r="L7" s="10" t="s">
        <v>81</v>
      </c>
      <c r="M7" s="10" t="s">
        <v>85</v>
      </c>
      <c r="N7" s="15" t="s">
        <v>86</v>
      </c>
      <c r="O7" s="10" t="s">
        <v>95</v>
      </c>
      <c r="P7" s="10" t="s">
        <v>96</v>
      </c>
      <c r="Q7" s="10">
        <v>77</v>
      </c>
      <c r="R7" s="10">
        <v>12</v>
      </c>
      <c r="S7" s="15">
        <v>24000</v>
      </c>
      <c r="T7" s="10" t="s">
        <v>95</v>
      </c>
      <c r="U7" s="10" t="s">
        <v>97</v>
      </c>
      <c r="V7" s="15" t="s">
        <v>98</v>
      </c>
      <c r="W7" s="10" t="s">
        <v>99</v>
      </c>
      <c r="X7" s="10" t="s">
        <v>91</v>
      </c>
      <c r="Z7" s="44" t="str">
        <f>HYPERLINK("https://www.thewindpower.net/windfarm_en_347.php","Link")</f>
        <v>Link</v>
      </c>
      <c r="AA7" s="17">
        <v>45142</v>
      </c>
    </row>
    <row r="8" spans="1:27" ht="12.75">
      <c r="A8" s="10">
        <v>1356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109</v>
      </c>
      <c r="G8" s="10" t="s">
        <v>110</v>
      </c>
      <c r="H8" s="10" t="s">
        <v>111</v>
      </c>
      <c r="I8" s="15" t="s">
        <v>81</v>
      </c>
      <c r="J8" s="16">
        <v>55.68583</v>
      </c>
      <c r="K8" s="16">
        <v>-4.80722</v>
      </c>
      <c r="L8" s="10" t="s">
        <v>81</v>
      </c>
      <c r="M8" s="10" t="s">
        <v>85</v>
      </c>
      <c r="N8" s="15" t="s">
        <v>86</v>
      </c>
      <c r="O8" s="10" t="s">
        <v>112</v>
      </c>
      <c r="P8" s="10" t="s">
        <v>113</v>
      </c>
      <c r="Q8" s="10">
        <v>60</v>
      </c>
      <c r="R8" s="10">
        <v>12</v>
      </c>
      <c r="S8" s="15">
        <v>24000</v>
      </c>
      <c r="T8" s="10" t="s">
        <v>114</v>
      </c>
      <c r="U8" s="10" t="s">
        <v>115</v>
      </c>
      <c r="V8" s="15" t="s">
        <v>115</v>
      </c>
      <c r="W8" s="10" t="s">
        <v>116</v>
      </c>
      <c r="X8" s="10" t="s">
        <v>91</v>
      </c>
      <c r="Z8" s="44" t="str">
        <f>HYPERLINK("https://www.thewindpower.net/windfarm_en_1356.php","Link")</f>
        <v>Link</v>
      </c>
      <c r="AA8" s="17">
        <v>45138</v>
      </c>
    </row>
    <row r="9" spans="1:27" ht="12.75">
      <c r="A9" s="10">
        <v>165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83</v>
      </c>
      <c r="I9" s="15" t="s">
        <v>84</v>
      </c>
      <c r="J9" s="16">
        <v>55.7375132</v>
      </c>
      <c r="K9" s="16">
        <v>-4.1655299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88</v>
      </c>
      <c r="Q9" s="10">
        <v>65</v>
      </c>
      <c r="R9" s="10">
        <v>1</v>
      </c>
      <c r="S9" s="15">
        <v>600</v>
      </c>
      <c r="T9" s="10" t="s">
        <v>89</v>
      </c>
      <c r="U9" s="10" t="s">
        <v>89</v>
      </c>
      <c r="V9" s="15" t="s">
        <v>89</v>
      </c>
      <c r="W9" s="10" t="s">
        <v>90</v>
      </c>
      <c r="X9" s="10" t="s">
        <v>91</v>
      </c>
      <c r="Z9" s="44" t="str">
        <f>HYPERLINK("https://www.thewindpower.net/windfarm_en_165.php","Link")</f>
        <v>Link</v>
      </c>
      <c r="AA9" s="17">
        <v>44453</v>
      </c>
    </row>
    <row r="10" spans="1:27" ht="12.75">
      <c r="A10" s="10">
        <v>1357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117</v>
      </c>
      <c r="G10" s="10" t="s">
        <v>118</v>
      </c>
      <c r="H10" s="10" t="s">
        <v>119</v>
      </c>
      <c r="I10" s="15" t="s">
        <v>81</v>
      </c>
      <c r="J10" s="16">
        <v>56.2712682859969</v>
      </c>
      <c r="K10" s="16">
        <v>-4.06595017922359</v>
      </c>
      <c r="L10" s="10" t="s">
        <v>81</v>
      </c>
      <c r="M10" s="10" t="s">
        <v>85</v>
      </c>
      <c r="N10" s="15" t="s">
        <v>86</v>
      </c>
      <c r="O10" s="10" t="s">
        <v>112</v>
      </c>
      <c r="P10" s="10" t="s">
        <v>113</v>
      </c>
      <c r="Q10" s="10">
        <v>60</v>
      </c>
      <c r="R10" s="10">
        <v>36</v>
      </c>
      <c r="S10" s="15">
        <v>72000</v>
      </c>
      <c r="T10" s="10" t="s">
        <v>105</v>
      </c>
      <c r="U10" s="10" t="s">
        <v>105</v>
      </c>
      <c r="V10" s="15" t="s">
        <v>107</v>
      </c>
      <c r="W10" s="10" t="s">
        <v>120</v>
      </c>
      <c r="X10" s="10" t="s">
        <v>91</v>
      </c>
      <c r="Z10" s="44" t="str">
        <f>HYPERLINK("https://www.thewindpower.net/windfarm_en_1357.php","Link")</f>
        <v>Link</v>
      </c>
      <c r="AA10" s="17">
        <v>45140</v>
      </c>
    </row>
    <row r="11" spans="1:27" ht="12.75">
      <c r="A11" s="10">
        <v>1360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121</v>
      </c>
      <c r="G11" s="10" t="s">
        <v>131</v>
      </c>
      <c r="H11" s="10" t="s">
        <v>132</v>
      </c>
      <c r="I11" s="15" t="s">
        <v>133</v>
      </c>
      <c r="J11" s="16">
        <v>54.6793651</v>
      </c>
      <c r="K11" s="16">
        <v>-7.3837033</v>
      </c>
      <c r="L11" s="10" t="s">
        <v>81</v>
      </c>
      <c r="M11" s="10" t="s">
        <v>85</v>
      </c>
      <c r="N11" s="15" t="s">
        <v>86</v>
      </c>
      <c r="O11" s="10" t="s">
        <v>103</v>
      </c>
      <c r="P11" s="10" t="s">
        <v>134</v>
      </c>
      <c r="Q11" s="10">
        <v>65</v>
      </c>
      <c r="R11" s="10">
        <v>6</v>
      </c>
      <c r="S11" s="15">
        <v>9000</v>
      </c>
      <c r="T11" s="10" t="s">
        <v>105</v>
      </c>
      <c r="U11" s="10" t="s">
        <v>105</v>
      </c>
      <c r="V11" s="15" t="s">
        <v>105</v>
      </c>
      <c r="W11" s="10" t="s">
        <v>135</v>
      </c>
      <c r="X11" s="10" t="s">
        <v>91</v>
      </c>
      <c r="Z11" s="44" t="str">
        <f>HYPERLINK("https://www.thewindpower.net/windfarm_en_1360.php","Link")</f>
        <v>Link</v>
      </c>
      <c r="AA11" s="17">
        <v>45138</v>
      </c>
    </row>
    <row r="12" spans="1:27" ht="12.75">
      <c r="A12" s="10">
        <v>1358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121</v>
      </c>
      <c r="G12" s="10" t="s">
        <v>122</v>
      </c>
      <c r="H12" s="10" t="s">
        <v>123</v>
      </c>
      <c r="I12" s="15" t="s">
        <v>81</v>
      </c>
      <c r="J12" s="16">
        <v>54.6341854</v>
      </c>
      <c r="K12" s="16">
        <v>-7.6126917</v>
      </c>
      <c r="L12" s="10" t="s">
        <v>81</v>
      </c>
      <c r="M12" s="10" t="s">
        <v>85</v>
      </c>
      <c r="N12" s="15" t="s">
        <v>86</v>
      </c>
      <c r="O12" s="10" t="s">
        <v>103</v>
      </c>
      <c r="P12" s="10" t="s">
        <v>104</v>
      </c>
      <c r="Q12" s="10">
        <v>60</v>
      </c>
      <c r="R12" s="10">
        <v>6</v>
      </c>
      <c r="S12" s="15">
        <v>9000</v>
      </c>
      <c r="T12" s="10" t="s">
        <v>105</v>
      </c>
      <c r="U12" s="10" t="s">
        <v>105</v>
      </c>
      <c r="V12" s="15" t="s">
        <v>107</v>
      </c>
      <c r="W12" s="10" t="s">
        <v>124</v>
      </c>
      <c r="X12" s="10" t="s">
        <v>91</v>
      </c>
      <c r="Z12" s="44" t="str">
        <f>HYPERLINK("https://www.thewindpower.net/windfarm_en_1358.php","Link")</f>
        <v>Link</v>
      </c>
      <c r="AA12" s="17">
        <v>45138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