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<sst xmlns="http://schemas.openxmlformats.org/spreadsheetml/2006/main" count="284" uniqueCount="132">
  <si>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</si>
  <si>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</si>
  <si>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</si>
  <si>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</si>
  <si>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</si>
  <si>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</si>
  <si>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</si>
  <si>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</si>
  <si>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</si>
  <si>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</si>
  <si>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</si>
  <si>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</si>
  <si>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</si>
  <si>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</si>
  <si>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</si>
  <si>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</si>
  <si>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</si>
  <si>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</si>
  <si>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</si>
  <si>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</si>
  <si>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</si>
  <si>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</si>
  <si>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</si>
  <si>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</si>
  <si>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</si>
  <si>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</si>
  <si>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</si>
  <si>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</si>
  <si>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</si>
  <si>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</si>
  <si>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</si>
  <si>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</si>
  <si>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</si>
  <si>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</si>
  <si>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</si>
  <si>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</si>
  <si>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</si>
  <si>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</si>
  <si>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</si>
  <si>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</si>
  <si>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</si>
  <si>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</si>
  <si>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</si>
  <si>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</si>
  <si>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</si>
  <si>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</si>
  <si>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</si>
  <si>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</si>
  <si>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</si>
  <si>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</si>
  <si>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</si>
  <si>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</si>
  <si>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</si>
  <si>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</si>
  <si>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</si>
  <si>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</si>
  <si>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</si>
  <si>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</si>
  <si>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</si>
  <si>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</si>
  <si>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</si>
  <si>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</si>
  <si>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</si>
  <si>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</si>
  <si>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</si>
  <si>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</si>
  <si>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</si>
  <si>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</si>
  <si>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</si>
  <si>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</si>
  <si>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</si>
  <si>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</si>
  <si>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</si>
  <si>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</si>
  <si>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</si>
  <si>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</si>
  <si>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</si>
  <si>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</si>
  <si>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</si>
  <si>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HR</t>
  </si>
  <si>
    <t>Croatia</t>
  </si>
  <si>
    <t>#ND</t>
  </si>
  <si>
    <t>Zadar</t>
  </si>
  <si>
    <t>Pag</t>
  </si>
  <si>
    <t>Raven 1</t>
  </si>
  <si>
    <t>Yes</t>
  </si>
  <si>
    <t>No</t>
  </si>
  <si>
    <t>Vestas</t>
  </si>
  <si>
    <t>V52/850</t>
  </si>
  <si>
    <t>Ostwind</t>
  </si>
  <si>
    <t>Adria Windpower doo</t>
  </si>
  <si>
    <t>2004/12</t>
  </si>
  <si>
    <t>Production</t>
  </si>
  <si>
    <t>Sibenik-Knin</t>
  </si>
  <si>
    <t>Sibenik</t>
  </si>
  <si>
    <t>Trtar-Krtolin</t>
  </si>
  <si>
    <t>Enercon</t>
  </si>
  <si>
    <t>E48/800</t>
  </si>
  <si>
    <t>WPD</t>
  </si>
  <si>
    <t>Tvjetroelektranartar-Krtolin doo</t>
  </si>
  <si>
    <t>WPD/Enersys Gesellschaft</t>
  </si>
  <si>
    <t>Obravac</t>
  </si>
  <si>
    <t>Obrovac</t>
  </si>
  <si>
    <t>V90/3000</t>
  </si>
  <si>
    <t>Enercap</t>
  </si>
  <si>
    <t>Porzana</t>
  </si>
  <si>
    <t>Split-Dalmatie</t>
  </si>
  <si>
    <t>ST1-1-ST1-2</t>
  </si>
  <si>
    <t>Vostane-Kamensko</t>
  </si>
  <si>
    <t>Siemens</t>
  </si>
  <si>
    <t>SWT-3.0-101</t>
  </si>
  <si>
    <t>Ostra stina</t>
  </si>
  <si>
    <t>Zadar IV</t>
  </si>
  <si>
    <t>ZD4</t>
  </si>
  <si>
    <t>SWT-2.3-108</t>
  </si>
  <si>
    <t>EKO</t>
  </si>
  <si>
    <t>Zadar II</t>
  </si>
  <si>
    <t>ZD2</t>
  </si>
  <si>
    <t>SWT-2.3-93</t>
  </si>
  <si>
    <t>Orlice</t>
  </si>
  <si>
    <t>KfW IPEX-Bank GmbH</t>
  </si>
  <si>
    <t>E44/900</t>
  </si>
  <si>
    <t>Lika-Senj</t>
  </si>
  <si>
    <t>Vratarusa</t>
  </si>
  <si>
    <t>Senj</t>
  </si>
  <si>
    <t>Wallenborn Projektentwicklung</t>
  </si>
  <si>
    <t>Selan.d.o.o. In Senj/Wallenborn Projektentwicklung</t>
  </si>
  <si>
    <t>2010/12</t>
  </si>
  <si>
    <t>Zadar III</t>
  </si>
  <si>
    <t>ZD3</t>
  </si>
  <si>
    <t>SWT-2.3-101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</si>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</sst>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131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45414.53636574074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11987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122</v>
      </c>
      <c r="G3" s="10" t="s">
        <v>123</v>
      </c>
      <c r="H3" s="10" t="s">
        <v>124</v>
      </c>
      <c r="I3" s="15" t="s">
        <v>123</v>
      </c>
      <c r="J3" s="16">
        <v>45.0508467</v>
      </c>
      <c r="K3" s="16">
        <v>14.9252613</v>
      </c>
      <c r="L3" s="10" t="s">
        <v>81</v>
      </c>
      <c r="M3" s="10" t="s">
        <v>85</v>
      </c>
      <c r="N3" s="15" t="s">
        <v>86</v>
      </c>
      <c r="O3" s="10" t="s">
        <v>87</v>
      </c>
      <c r="P3" s="10" t="s">
        <v>103</v>
      </c>
      <c r="Q3" s="10">
        <v>80</v>
      </c>
      <c r="R3" s="10">
        <v>14</v>
      </c>
      <c r="S3" s="15">
        <v>42000</v>
      </c>
      <c r="T3" s="10" t="s">
        <v>125</v>
      </c>
      <c r="U3" s="10" t="s">
        <v>125</v>
      </c>
      <c r="V3" s="15" t="s">
        <v>126</v>
      </c>
      <c r="W3" s="10" t="s">
        <v>127</v>
      </c>
      <c r="X3" s="10" t="s">
        <v>92</v>
      </c>
      <c r="Z3" s="44" t="str">
        <f>HYPERLINK("https://www.thewindpower.net/windfarm_en_11987.php","Link")</f>
        <v>Link</v>
      </c>
      <c r="AA3" s="17">
        <v>45359</v>
      </c>
    </row>
    <row r="4" spans="1:27" ht="12.75">
      <c r="A4" s="10">
        <v>11353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93</v>
      </c>
      <c r="G4" s="10" t="s">
        <v>94</v>
      </c>
      <c r="H4" s="10" t="s">
        <v>119</v>
      </c>
      <c r="I4" s="15" t="s">
        <v>81</v>
      </c>
      <c r="J4" s="16">
        <v>43.6382869</v>
      </c>
      <c r="K4" s="16">
        <v>16.02468</v>
      </c>
      <c r="L4" s="10" t="s">
        <v>81</v>
      </c>
      <c r="M4" s="10" t="s">
        <v>85</v>
      </c>
      <c r="N4" s="15" t="s">
        <v>86</v>
      </c>
      <c r="O4" s="10" t="s">
        <v>96</v>
      </c>
      <c r="P4" s="10" t="s">
        <v>97</v>
      </c>
      <c r="Q4" s="10">
        <v>50</v>
      </c>
      <c r="R4" s="10">
        <v>3</v>
      </c>
      <c r="S4" s="15">
        <v>2400</v>
      </c>
      <c r="T4" s="10" t="s">
        <v>98</v>
      </c>
      <c r="U4" s="10" t="s">
        <v>81</v>
      </c>
      <c r="V4" s="15" t="s">
        <v>120</v>
      </c>
      <c r="W4" s="10">
        <v>2009</v>
      </c>
      <c r="X4" s="10" t="s">
        <v>92</v>
      </c>
      <c r="Z4" s="44" t="str">
        <f>HYPERLINK("https://www.thewindpower.net/windfarm_en_11353.php","Link")</f>
        <v>Link</v>
      </c>
      <c r="AA4" s="17">
        <v>45279</v>
      </c>
    </row>
    <row r="5" spans="1:27" ht="12.75">
      <c r="A5" s="10">
        <v>11354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93</v>
      </c>
      <c r="G5" s="10" t="s">
        <v>94</v>
      </c>
      <c r="H5" s="10" t="s">
        <v>119</v>
      </c>
      <c r="I5" s="15" t="s">
        <v>81</v>
      </c>
      <c r="J5" s="16">
        <v>43.6382869</v>
      </c>
      <c r="K5" s="16">
        <v>16.02468</v>
      </c>
      <c r="L5" s="10" t="s">
        <v>81</v>
      </c>
      <c r="M5" s="10" t="s">
        <v>85</v>
      </c>
      <c r="N5" s="15" t="s">
        <v>86</v>
      </c>
      <c r="O5" s="10" t="s">
        <v>96</v>
      </c>
      <c r="P5" s="10" t="s">
        <v>121</v>
      </c>
      <c r="Q5" s="10">
        <v>55</v>
      </c>
      <c r="R5" s="10">
        <v>8</v>
      </c>
      <c r="S5" s="15">
        <v>7200</v>
      </c>
      <c r="T5" s="10" t="s">
        <v>98</v>
      </c>
      <c r="U5" s="10" t="s">
        <v>81</v>
      </c>
      <c r="V5" s="15" t="s">
        <v>120</v>
      </c>
      <c r="W5" s="10">
        <v>2009</v>
      </c>
      <c r="X5" s="10" t="s">
        <v>92</v>
      </c>
      <c r="Z5" s="44" t="str">
        <f>HYPERLINK("https://www.thewindpower.net/windfarm_en_11354.php","Link")</f>
        <v>Link</v>
      </c>
      <c r="AA5" s="17">
        <v>45279</v>
      </c>
    </row>
    <row r="6" spans="1:27" ht="12.75">
      <c r="A6" s="10">
        <v>1026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93</v>
      </c>
      <c r="G6" s="10" t="s">
        <v>94</v>
      </c>
      <c r="H6" s="10" t="s">
        <v>95</v>
      </c>
      <c r="I6" s="15" t="s">
        <v>81</v>
      </c>
      <c r="J6" s="16">
        <v>43.7519043</v>
      </c>
      <c r="K6" s="16">
        <v>15.9688903</v>
      </c>
      <c r="L6" s="10" t="s">
        <v>81</v>
      </c>
      <c r="M6" s="10" t="s">
        <v>85</v>
      </c>
      <c r="N6" s="15" t="s">
        <v>86</v>
      </c>
      <c r="O6" s="10" t="s">
        <v>96</v>
      </c>
      <c r="P6" s="10" t="s">
        <v>97</v>
      </c>
      <c r="Q6" s="10" t="s">
        <v>81</v>
      </c>
      <c r="R6" s="10">
        <v>14</v>
      </c>
      <c r="S6" s="15">
        <v>11200</v>
      </c>
      <c r="T6" s="10" t="s">
        <v>98</v>
      </c>
      <c r="U6" s="10" t="s">
        <v>99</v>
      </c>
      <c r="V6" s="15" t="s">
        <v>100</v>
      </c>
      <c r="W6" s="10">
        <v>2006</v>
      </c>
      <c r="X6" s="10" t="s">
        <v>92</v>
      </c>
      <c r="Z6" s="44" t="str">
        <f>HYPERLINK("https://www.thewindpower.net/windfarm_en_1026.php","Link")</f>
        <v>Link</v>
      </c>
      <c r="AA6" s="17">
        <v>45279</v>
      </c>
    </row>
    <row r="7" spans="1:27" ht="12.75">
      <c r="A7" s="10">
        <v>10347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106</v>
      </c>
      <c r="G7" s="10" t="s">
        <v>81</v>
      </c>
      <c r="H7" s="10" t="s">
        <v>107</v>
      </c>
      <c r="I7" s="15" t="s">
        <v>108</v>
      </c>
      <c r="J7" s="16">
        <v>43.6239593</v>
      </c>
      <c r="K7" s="16">
        <v>16.8797688</v>
      </c>
      <c r="L7" s="10" t="s">
        <v>81</v>
      </c>
      <c r="M7" s="10" t="s">
        <v>85</v>
      </c>
      <c r="N7" s="15" t="s">
        <v>86</v>
      </c>
      <c r="O7" s="10" t="s">
        <v>109</v>
      </c>
      <c r="P7" s="10" t="s">
        <v>110</v>
      </c>
      <c r="Q7" s="10" t="s">
        <v>81</v>
      </c>
      <c r="R7" s="10">
        <v>14</v>
      </c>
      <c r="S7" s="15">
        <v>42000</v>
      </c>
      <c r="T7" s="10" t="s">
        <v>81</v>
      </c>
      <c r="U7" s="10" t="s">
        <v>105</v>
      </c>
      <c r="V7" s="15" t="s">
        <v>111</v>
      </c>
      <c r="W7" s="10">
        <v>2013</v>
      </c>
      <c r="X7" s="10" t="s">
        <v>92</v>
      </c>
      <c r="Z7" s="44" t="str">
        <f>HYPERLINK("https://www.thewindpower.net/windfarm_en_10347.php","Link")</f>
        <v>Link</v>
      </c>
      <c r="AA7" s="17">
        <v>45279</v>
      </c>
    </row>
    <row r="8" spans="1:27" ht="12.75">
      <c r="A8" s="10">
        <v>2041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82</v>
      </c>
      <c r="G8" s="10" t="s">
        <v>101</v>
      </c>
      <c r="H8" s="10" t="s">
        <v>102</v>
      </c>
      <c r="I8" s="15" t="s">
        <v>81</v>
      </c>
      <c r="J8" s="16">
        <v>44.1549288</v>
      </c>
      <c r="K8" s="16">
        <v>15.6704804</v>
      </c>
      <c r="L8" s="10">
        <v>500</v>
      </c>
      <c r="M8" s="10" t="s">
        <v>85</v>
      </c>
      <c r="N8" s="15" t="s">
        <v>86</v>
      </c>
      <c r="O8" s="10" t="s">
        <v>87</v>
      </c>
      <c r="P8" s="10" t="s">
        <v>103</v>
      </c>
      <c r="Q8" s="10">
        <v>80</v>
      </c>
      <c r="R8" s="10">
        <v>14</v>
      </c>
      <c r="S8" s="15">
        <v>42000</v>
      </c>
      <c r="T8" s="10" t="s">
        <v>81</v>
      </c>
      <c r="U8" s="10" t="s">
        <v>81</v>
      </c>
      <c r="V8" s="15" t="s">
        <v>104</v>
      </c>
      <c r="W8" s="10">
        <v>2014</v>
      </c>
      <c r="X8" s="10" t="s">
        <v>92</v>
      </c>
      <c r="Z8" s="44" t="str">
        <f>HYPERLINK("https://www.thewindpower.net/windfarm_en_2041.php","Link")</f>
        <v>Link</v>
      </c>
      <c r="AA8" s="17">
        <v>45279</v>
      </c>
    </row>
    <row r="9" spans="1:27" ht="12.75">
      <c r="A9" s="10">
        <v>1025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82</v>
      </c>
      <c r="G9" s="10" t="s">
        <v>83</v>
      </c>
      <c r="H9" s="10" t="s">
        <v>84</v>
      </c>
      <c r="I9" s="15" t="s">
        <v>83</v>
      </c>
      <c r="J9" s="16">
        <v>44.4397406</v>
      </c>
      <c r="K9" s="16">
        <v>15.0851562</v>
      </c>
      <c r="L9" s="10" t="s">
        <v>81</v>
      </c>
      <c r="M9" s="10" t="s">
        <v>85</v>
      </c>
      <c r="N9" s="15" t="s">
        <v>86</v>
      </c>
      <c r="O9" s="10" t="s">
        <v>87</v>
      </c>
      <c r="P9" s="10" t="s">
        <v>88</v>
      </c>
      <c r="Q9" s="10">
        <v>46</v>
      </c>
      <c r="R9" s="10">
        <v>7</v>
      </c>
      <c r="S9" s="15">
        <v>5950</v>
      </c>
      <c r="T9" s="10" t="s">
        <v>89</v>
      </c>
      <c r="U9" s="10" t="s">
        <v>90</v>
      </c>
      <c r="V9" s="15" t="s">
        <v>81</v>
      </c>
      <c r="W9" s="10" t="s">
        <v>91</v>
      </c>
      <c r="X9" s="10" t="s">
        <v>92</v>
      </c>
      <c r="Z9" s="44" t="str">
        <f>HYPERLINK("https://www.thewindpower.net/windfarm_en_1025.php","Link")</f>
        <v>Link</v>
      </c>
      <c r="AA9" s="17">
        <v>43871</v>
      </c>
    </row>
    <row r="10" spans="1:27" ht="12.75">
      <c r="A10" s="10">
        <v>10679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82</v>
      </c>
      <c r="G10" s="10" t="s">
        <v>81</v>
      </c>
      <c r="H10" s="10" t="s">
        <v>116</v>
      </c>
      <c r="I10" s="15" t="s">
        <v>117</v>
      </c>
      <c r="J10" s="16">
        <v>44.1060942</v>
      </c>
      <c r="K10" s="16">
        <v>15.7155616</v>
      </c>
      <c r="L10" s="10" t="s">
        <v>81</v>
      </c>
      <c r="M10" s="10" t="s">
        <v>85</v>
      </c>
      <c r="N10" s="15" t="s">
        <v>86</v>
      </c>
      <c r="O10" s="10" t="s">
        <v>109</v>
      </c>
      <c r="P10" s="10" t="s">
        <v>118</v>
      </c>
      <c r="Q10" s="10">
        <v>80</v>
      </c>
      <c r="R10" s="10">
        <v>8</v>
      </c>
      <c r="S10" s="15">
        <v>18400</v>
      </c>
      <c r="T10" s="10" t="s">
        <v>81</v>
      </c>
      <c r="U10" s="10" t="s">
        <v>105</v>
      </c>
      <c r="V10" s="15" t="s">
        <v>115</v>
      </c>
      <c r="W10" s="10">
        <v>2012</v>
      </c>
      <c r="X10" s="10" t="s">
        <v>92</v>
      </c>
      <c r="Z10" s="44" t="str">
        <f>HYPERLINK("https://www.thewindpower.net/windfarm_en_10679.php","Link")</f>
        <v>Link</v>
      </c>
      <c r="AA10" s="17">
        <v>45279</v>
      </c>
    </row>
    <row r="11" spans="1:27" ht="12.75">
      <c r="A11" s="10">
        <v>16321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82</v>
      </c>
      <c r="G11" s="10" t="s">
        <v>81</v>
      </c>
      <c r="H11" s="10" t="s">
        <v>128</v>
      </c>
      <c r="I11" s="15" t="s">
        <v>129</v>
      </c>
      <c r="J11" s="16">
        <v>44.067313</v>
      </c>
      <c r="K11" s="16">
        <v>15.7842011</v>
      </c>
      <c r="L11" s="10" t="s">
        <v>81</v>
      </c>
      <c r="M11" s="10" t="s">
        <v>85</v>
      </c>
      <c r="N11" s="15" t="s">
        <v>86</v>
      </c>
      <c r="O11" s="10" t="s">
        <v>109</v>
      </c>
      <c r="P11" s="10" t="s">
        <v>130</v>
      </c>
      <c r="Q11" s="10">
        <v>80</v>
      </c>
      <c r="R11" s="10">
        <v>8</v>
      </c>
      <c r="S11" s="15">
        <v>18400</v>
      </c>
      <c r="T11" s="10" t="s">
        <v>81</v>
      </c>
      <c r="U11" s="10" t="s">
        <v>105</v>
      </c>
      <c r="V11" s="15" t="s">
        <v>115</v>
      </c>
      <c r="W11" s="10">
        <v>2012</v>
      </c>
      <c r="X11" s="10" t="s">
        <v>92</v>
      </c>
      <c r="Z11" s="44" t="str">
        <f>HYPERLINK("https://www.thewindpower.net/windfarm_en_16321.php","Link")</f>
        <v>Link</v>
      </c>
      <c r="AA11" s="17">
        <v>45279</v>
      </c>
    </row>
    <row r="12" spans="1:27" ht="12.75">
      <c r="A12" s="10">
        <v>10437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82</v>
      </c>
      <c r="G12" s="10" t="s">
        <v>81</v>
      </c>
      <c r="H12" s="10" t="s">
        <v>112</v>
      </c>
      <c r="I12" s="15" t="s">
        <v>113</v>
      </c>
      <c r="J12" s="16">
        <v>44.0865785</v>
      </c>
      <c r="K12" s="16">
        <v>15.6077659</v>
      </c>
      <c r="L12" s="10" t="s">
        <v>81</v>
      </c>
      <c r="M12" s="10" t="s">
        <v>85</v>
      </c>
      <c r="N12" s="15" t="s">
        <v>86</v>
      </c>
      <c r="O12" s="10" t="s">
        <v>109</v>
      </c>
      <c r="P12" s="10" t="s">
        <v>114</v>
      </c>
      <c r="Q12" s="10" t="s">
        <v>81</v>
      </c>
      <c r="R12" s="10">
        <v>4</v>
      </c>
      <c r="S12" s="15">
        <v>9200</v>
      </c>
      <c r="T12" s="10" t="s">
        <v>81</v>
      </c>
      <c r="U12" s="10" t="s">
        <v>105</v>
      </c>
      <c r="V12" s="15" t="s">
        <v>115</v>
      </c>
      <c r="W12" s="10">
        <v>2013</v>
      </c>
      <c r="X12" s="10" t="s">
        <v>92</v>
      </c>
      <c r="Z12" s="44" t="str">
        <f>HYPERLINK("https://www.thewindpower.net/windfarm_en_10437.php","Link")</f>
        <v>Link</v>
      </c>
      <c r="AA12" s="17">
        <v>44951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2024-05-02T10:52:22Z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