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<sst xmlns="http://schemas.openxmlformats.org/spreadsheetml/2006/main" count="289" uniqueCount="147">
  <si>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</si>
  <si>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</si>
  <si>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</si>
  <si>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</si>
  <si>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</si>
  <si>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</si>
  <si>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</si>
  <si>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</si>
  <si>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</si>
  <si>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</si>
  <si>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</si>
  <si>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</si>
  <si>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</si>
  <si>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</si>
  <si>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</si>
  <si>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</si>
  <si>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</si>
  <si>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</si>
  <si>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</si>
  <si>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</si>
  <si>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</si>
  <si>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</si>
  <si>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</si>
  <si>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</si>
  <si>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</si>
  <si>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</si>
  <si>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</si>
  <si>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</si>
  <si>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</si>
  <si>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</si>
  <si>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</si>
  <si>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</si>
  <si>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</si>
  <si>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</si>
  <si>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</si>
  <si>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</si>
  <si>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</si>
  <si>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</si>
  <si>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</si>
  <si>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</si>
  <si>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</si>
  <si>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</si>
  <si>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</si>
  <si>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</si>
  <si>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</si>
  <si>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</si>
  <si>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</si>
  <si>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</si>
  <si>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</si>
  <si>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</si>
  <si>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</si>
  <si>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</si>
  <si>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</si>
  <si>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</si>
  <si>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</si>
  <si>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</si>
  <si>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</si>
  <si>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</si>
  <si>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</si>
  <si>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</si>
  <si>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</si>
  <si>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</si>
  <si>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</si>
  <si>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</si>
  <si>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</si>
  <si>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</si>
  <si>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</si>
  <si>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</si>
  <si>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</si>
  <si>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</si>
  <si>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</si>
  <si>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</si>
  <si>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</si>
  <si>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</si>
  <si>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</si>
  <si>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</si>
  <si>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</si>
  <si>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</si>
  <si>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</si>
  <si>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IE</t>
  </si>
  <si>
    <t>Ireland</t>
  </si>
  <si>
    <t>#ND</t>
  </si>
  <si>
    <t>Carlow (Leinster)</t>
  </si>
  <si>
    <t>Yes</t>
  </si>
  <si>
    <t>No</t>
  </si>
  <si>
    <t>Production</t>
  </si>
  <si>
    <t>Wexford (Leinster)</t>
  </si>
  <si>
    <t>Ballywater</t>
  </si>
  <si>
    <t>Enercon</t>
  </si>
  <si>
    <t>E70/2000</t>
  </si>
  <si>
    <t>Gaelectric</t>
  </si>
  <si>
    <t>CGN EE/Enercon</t>
  </si>
  <si>
    <t>CGN EE</t>
  </si>
  <si>
    <t>2005/08</t>
  </si>
  <si>
    <t>Vestas</t>
  </si>
  <si>
    <t>V52/850</t>
  </si>
  <si>
    <t>Hibernian Wind Power</t>
  </si>
  <si>
    <t>ESB/ESB</t>
  </si>
  <si>
    <t>ESB</t>
  </si>
  <si>
    <t>Cork (Munster)</t>
  </si>
  <si>
    <t>Energia</t>
  </si>
  <si>
    <t>Carrigcannon</t>
  </si>
  <si>
    <t>E70/2300</t>
  </si>
  <si>
    <t>Carrigcannon Wind Farm Ltd</t>
  </si>
  <si>
    <t>2011/09</t>
  </si>
  <si>
    <t>Mayo (Connacht)</t>
  </si>
  <si>
    <t>Carrowleagh 1</t>
  </si>
  <si>
    <t>WPO</t>
  </si>
  <si>
    <t>Powercon Wind Energy Ltd</t>
  </si>
  <si>
    <t>Kilbranish</t>
  </si>
  <si>
    <t>Greenoge</t>
  </si>
  <si>
    <t>Nordex</t>
  </si>
  <si>
    <t>N60/1300</t>
  </si>
  <si>
    <t>Greenoge Windfarm Ltd</t>
  </si>
  <si>
    <t>Deacon Brothers</t>
  </si>
  <si>
    <t>2005/04</t>
  </si>
  <si>
    <t>Cavan (Ulster)</t>
  </si>
  <si>
    <t>1.5s</t>
  </si>
  <si>
    <t>Scottish &amp; Southern</t>
  </si>
  <si>
    <t>Gartnaneane</t>
  </si>
  <si>
    <t>Gartnaneane I</t>
  </si>
  <si>
    <t>GE Energy</t>
  </si>
  <si>
    <t>Airtricity</t>
  </si>
  <si>
    <t>2004/11</t>
  </si>
  <si>
    <t>Brookfield Renewable Power</t>
  </si>
  <si>
    <t>V47/660</t>
  </si>
  <si>
    <t>Gneeves</t>
  </si>
  <si>
    <t>SWS</t>
  </si>
  <si>
    <t>2005/09</t>
  </si>
  <si>
    <t>Donegal (Ulster)</t>
  </si>
  <si>
    <t>Neoen</t>
  </si>
  <si>
    <t>Crockahenny</t>
  </si>
  <si>
    <t>E40/500</t>
  </si>
  <si>
    <t>1998/04</t>
  </si>
  <si>
    <t>Culliagh</t>
  </si>
  <si>
    <t>Meenbog</t>
  </si>
  <si>
    <t>2000/12</t>
  </si>
  <si>
    <t>Galway (Connacht)</t>
  </si>
  <si>
    <t>Derrybrien</t>
  </si>
  <si>
    <t>2005/10</t>
  </si>
  <si>
    <t>Leitrim (Connacht)</t>
  </si>
  <si>
    <t>Corry Mountain</t>
  </si>
  <si>
    <t>Arigna - Corrie Mountain</t>
  </si>
  <si>
    <t>V42/600</t>
  </si>
  <si>
    <t>Energia/DP Energy</t>
  </si>
  <si>
    <t>1997/03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</si>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</sst>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146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45414.54053240741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1692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109</v>
      </c>
      <c r="H3" s="10" t="s">
        <v>109</v>
      </c>
      <c r="I3" s="15" t="s">
        <v>110</v>
      </c>
      <c r="J3" s="16">
        <v>52.6575421</v>
      </c>
      <c r="K3" s="16">
        <v>-6.7287975</v>
      </c>
      <c r="L3" s="10">
        <v>430</v>
      </c>
      <c r="M3" s="10" t="s">
        <v>83</v>
      </c>
      <c r="N3" s="15" t="s">
        <v>84</v>
      </c>
      <c r="O3" s="10" t="s">
        <v>111</v>
      </c>
      <c r="P3" s="10" t="s">
        <v>112</v>
      </c>
      <c r="Q3" s="10">
        <v>60</v>
      </c>
      <c r="R3" s="10">
        <v>4</v>
      </c>
      <c r="S3" s="15">
        <v>5200</v>
      </c>
      <c r="T3" s="10" t="s">
        <v>81</v>
      </c>
      <c r="U3" s="10" t="s">
        <v>113</v>
      </c>
      <c r="V3" s="15" t="s">
        <v>114</v>
      </c>
      <c r="W3" s="10" t="s">
        <v>115</v>
      </c>
      <c r="X3" s="10" t="s">
        <v>85</v>
      </c>
      <c r="Z3" s="44" t="str">
        <f>HYPERLINK("https://www.thewindpower.net/windfarm_en_1692.php","Link")</f>
        <v>Link</v>
      </c>
      <c r="AA3" s="17">
        <v>44876</v>
      </c>
    </row>
    <row r="4" spans="1:27" ht="12.75">
      <c r="A4" s="10">
        <v>1694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116</v>
      </c>
      <c r="G4" s="10" t="s">
        <v>81</v>
      </c>
      <c r="H4" s="10" t="s">
        <v>119</v>
      </c>
      <c r="I4" s="15" t="s">
        <v>120</v>
      </c>
      <c r="J4" s="16">
        <v>53.9449402</v>
      </c>
      <c r="K4" s="16">
        <v>-6.9381143</v>
      </c>
      <c r="L4" s="10" t="s">
        <v>81</v>
      </c>
      <c r="M4" s="10" t="s">
        <v>83</v>
      </c>
      <c r="N4" s="15" t="s">
        <v>84</v>
      </c>
      <c r="O4" s="10" t="s">
        <v>121</v>
      </c>
      <c r="P4" s="10" t="s">
        <v>117</v>
      </c>
      <c r="Q4" s="10">
        <v>65</v>
      </c>
      <c r="R4" s="10">
        <v>7</v>
      </c>
      <c r="S4" s="15">
        <v>10500</v>
      </c>
      <c r="T4" s="10" t="s">
        <v>122</v>
      </c>
      <c r="U4" s="10" t="s">
        <v>118</v>
      </c>
      <c r="V4" s="15" t="s">
        <v>118</v>
      </c>
      <c r="W4" s="10" t="s">
        <v>123</v>
      </c>
      <c r="X4" s="10" t="s">
        <v>85</v>
      </c>
      <c r="Z4" s="44" t="str">
        <f>HYPERLINK("https://www.thewindpower.net/windfarm_en_1694.php","Link")</f>
        <v>Link</v>
      </c>
      <c r="AA4" s="17">
        <v>45308</v>
      </c>
    </row>
    <row r="5" spans="1:27" ht="12.75">
      <c r="A5" s="10">
        <v>1683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99</v>
      </c>
      <c r="G5" s="10" t="s">
        <v>81</v>
      </c>
      <c r="H5" s="10" t="s">
        <v>101</v>
      </c>
      <c r="I5" s="15" t="s">
        <v>81</v>
      </c>
      <c r="J5" s="16">
        <v>52.0700692</v>
      </c>
      <c r="K5" s="16">
        <v>-8.9009898</v>
      </c>
      <c r="L5" s="10" t="s">
        <v>81</v>
      </c>
      <c r="M5" s="10" t="s">
        <v>83</v>
      </c>
      <c r="N5" s="15" t="s">
        <v>84</v>
      </c>
      <c r="O5" s="10" t="s">
        <v>88</v>
      </c>
      <c r="P5" s="10" t="s">
        <v>102</v>
      </c>
      <c r="Q5" s="10">
        <v>64</v>
      </c>
      <c r="R5" s="10">
        <v>10</v>
      </c>
      <c r="S5" s="15">
        <v>23000</v>
      </c>
      <c r="T5" s="10" t="s">
        <v>100</v>
      </c>
      <c r="U5" s="10" t="s">
        <v>103</v>
      </c>
      <c r="V5" s="15" t="s">
        <v>100</v>
      </c>
      <c r="W5" s="10" t="s">
        <v>104</v>
      </c>
      <c r="X5" s="10" t="s">
        <v>85</v>
      </c>
      <c r="Z5" s="44" t="str">
        <f>HYPERLINK("https://www.thewindpower.net/windfarm_en_1683.php","Link")</f>
        <v>Link</v>
      </c>
      <c r="AA5" s="17">
        <v>45281</v>
      </c>
    </row>
    <row r="6" spans="1:27" ht="12.75">
      <c r="A6" s="10">
        <v>1699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99</v>
      </c>
      <c r="G6" s="10" t="s">
        <v>81</v>
      </c>
      <c r="H6" s="10" t="s">
        <v>126</v>
      </c>
      <c r="I6" s="15" t="s">
        <v>81</v>
      </c>
      <c r="J6" s="16">
        <v>52.0086459</v>
      </c>
      <c r="K6" s="16">
        <v>-9.122865</v>
      </c>
      <c r="L6" s="10" t="s">
        <v>81</v>
      </c>
      <c r="M6" s="10" t="s">
        <v>83</v>
      </c>
      <c r="N6" s="15" t="s">
        <v>84</v>
      </c>
      <c r="O6" s="10" t="s">
        <v>94</v>
      </c>
      <c r="P6" s="10" t="s">
        <v>95</v>
      </c>
      <c r="Q6" s="10">
        <v>45</v>
      </c>
      <c r="R6" s="10">
        <v>11</v>
      </c>
      <c r="S6" s="15">
        <v>9350</v>
      </c>
      <c r="T6" s="10" t="s">
        <v>127</v>
      </c>
      <c r="U6" s="10" t="s">
        <v>124</v>
      </c>
      <c r="V6" s="15" t="s">
        <v>124</v>
      </c>
      <c r="W6" s="10" t="s">
        <v>128</v>
      </c>
      <c r="X6" s="10" t="s">
        <v>85</v>
      </c>
      <c r="Z6" s="44" t="str">
        <f>HYPERLINK("https://www.thewindpower.net/windfarm_en_1699.php","Link")</f>
        <v>Link</v>
      </c>
      <c r="AA6" s="17">
        <v>45281</v>
      </c>
    </row>
    <row r="7" spans="1:27" ht="12.75">
      <c r="A7" s="10">
        <v>1704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129</v>
      </c>
      <c r="G7" s="10" t="s">
        <v>81</v>
      </c>
      <c r="H7" s="10" t="s">
        <v>131</v>
      </c>
      <c r="I7" s="15" t="s">
        <v>81</v>
      </c>
      <c r="J7" s="16">
        <v>55.1420813</v>
      </c>
      <c r="K7" s="16">
        <v>-7.273104</v>
      </c>
      <c r="L7" s="10" t="s">
        <v>81</v>
      </c>
      <c r="M7" s="10" t="s">
        <v>83</v>
      </c>
      <c r="N7" s="15" t="s">
        <v>84</v>
      </c>
      <c r="O7" s="10" t="s">
        <v>88</v>
      </c>
      <c r="P7" s="10" t="s">
        <v>132</v>
      </c>
      <c r="Q7" s="10">
        <v>40</v>
      </c>
      <c r="R7" s="10">
        <v>10</v>
      </c>
      <c r="S7" s="15">
        <v>5000</v>
      </c>
      <c r="T7" s="10" t="s">
        <v>107</v>
      </c>
      <c r="U7" s="10" t="s">
        <v>97</v>
      </c>
      <c r="V7" s="15" t="s">
        <v>98</v>
      </c>
      <c r="W7" s="10" t="s">
        <v>133</v>
      </c>
      <c r="X7" s="10" t="s">
        <v>85</v>
      </c>
      <c r="Z7" s="44" t="str">
        <f>HYPERLINK("https://www.thewindpower.net/windfarm_en_1704.php","Link")</f>
        <v>Link</v>
      </c>
      <c r="AA7" s="17">
        <v>44868</v>
      </c>
    </row>
    <row r="8" spans="1:27" ht="12.75">
      <c r="A8" s="10">
        <v>1707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129</v>
      </c>
      <c r="G8" s="10" t="s">
        <v>81</v>
      </c>
      <c r="H8" s="10" t="s">
        <v>134</v>
      </c>
      <c r="I8" s="15" t="s">
        <v>135</v>
      </c>
      <c r="J8" s="16">
        <v>54.867918</v>
      </c>
      <c r="K8" s="16">
        <v>-7.8939079</v>
      </c>
      <c r="L8" s="10" t="s">
        <v>81</v>
      </c>
      <c r="M8" s="10" t="s">
        <v>83</v>
      </c>
      <c r="N8" s="15" t="s">
        <v>84</v>
      </c>
      <c r="O8" s="10" t="s">
        <v>94</v>
      </c>
      <c r="P8" s="10" t="s">
        <v>125</v>
      </c>
      <c r="Q8" s="10">
        <v>45</v>
      </c>
      <c r="R8" s="10">
        <v>18</v>
      </c>
      <c r="S8" s="15">
        <v>11880</v>
      </c>
      <c r="T8" s="10" t="s">
        <v>122</v>
      </c>
      <c r="U8" s="10" t="s">
        <v>118</v>
      </c>
      <c r="V8" s="15" t="s">
        <v>118</v>
      </c>
      <c r="W8" s="10" t="s">
        <v>136</v>
      </c>
      <c r="X8" s="10" t="s">
        <v>85</v>
      </c>
      <c r="Z8" s="44" t="str">
        <f>HYPERLINK("https://www.thewindpower.net/windfarm_en_1707.php","Link")</f>
        <v>Link</v>
      </c>
      <c r="AA8" s="17">
        <v>45383</v>
      </c>
    </row>
    <row r="9" spans="1:27" ht="12.75">
      <c r="A9" s="10">
        <v>1719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137</v>
      </c>
      <c r="G9" s="10" t="s">
        <v>138</v>
      </c>
      <c r="H9" s="10" t="s">
        <v>138</v>
      </c>
      <c r="I9" s="15" t="s">
        <v>81</v>
      </c>
      <c r="J9" s="16">
        <v>53.0946149</v>
      </c>
      <c r="K9" s="16">
        <v>-8.6103952</v>
      </c>
      <c r="L9" s="10" t="s">
        <v>81</v>
      </c>
      <c r="M9" s="10" t="s">
        <v>83</v>
      </c>
      <c r="N9" s="15" t="s">
        <v>84</v>
      </c>
      <c r="O9" s="10" t="s">
        <v>94</v>
      </c>
      <c r="P9" s="10" t="s">
        <v>95</v>
      </c>
      <c r="Q9" s="10" t="s">
        <v>81</v>
      </c>
      <c r="R9" s="10">
        <v>70</v>
      </c>
      <c r="S9" s="15">
        <v>59500</v>
      </c>
      <c r="T9" s="10" t="s">
        <v>96</v>
      </c>
      <c r="U9" s="10" t="s">
        <v>97</v>
      </c>
      <c r="V9" s="15" t="s">
        <v>98</v>
      </c>
      <c r="W9" s="10" t="s">
        <v>139</v>
      </c>
      <c r="X9" s="10" t="s">
        <v>85</v>
      </c>
      <c r="Z9" s="44" t="str">
        <f>HYPERLINK("https://www.thewindpower.net/windfarm_en_1719.php","Link")</f>
        <v>Link</v>
      </c>
      <c r="AA9" s="17">
        <v>44868</v>
      </c>
    </row>
    <row r="10" spans="1:27" ht="12.75">
      <c r="A10" s="10">
        <v>1726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140</v>
      </c>
      <c r="G10" s="10" t="s">
        <v>81</v>
      </c>
      <c r="H10" s="10" t="s">
        <v>141</v>
      </c>
      <c r="I10" s="15" t="s">
        <v>142</v>
      </c>
      <c r="J10" s="16">
        <v>54.0761267</v>
      </c>
      <c r="K10" s="16">
        <v>-8.1436604</v>
      </c>
      <c r="L10" s="10" t="s">
        <v>81</v>
      </c>
      <c r="M10" s="10" t="s">
        <v>83</v>
      </c>
      <c r="N10" s="15" t="s">
        <v>84</v>
      </c>
      <c r="O10" s="10" t="s">
        <v>94</v>
      </c>
      <c r="P10" s="10" t="s">
        <v>143</v>
      </c>
      <c r="Q10" s="10">
        <v>40</v>
      </c>
      <c r="R10" s="10">
        <v>8</v>
      </c>
      <c r="S10" s="15">
        <v>4800</v>
      </c>
      <c r="T10" s="10" t="s">
        <v>144</v>
      </c>
      <c r="U10" s="10" t="s">
        <v>100</v>
      </c>
      <c r="V10" s="15" t="s">
        <v>130</v>
      </c>
      <c r="W10" s="10" t="s">
        <v>145</v>
      </c>
      <c r="X10" s="10" t="s">
        <v>85</v>
      </c>
      <c r="Z10" s="44" t="str">
        <f>HYPERLINK("https://www.thewindpower.net/windfarm_en_1726.php","Link")</f>
        <v>Link</v>
      </c>
      <c r="AA10" s="17">
        <v>45404</v>
      </c>
    </row>
    <row r="11" spans="1:27" ht="12.75">
      <c r="A11" s="10">
        <v>1688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105</v>
      </c>
      <c r="G11" s="10" t="s">
        <v>81</v>
      </c>
      <c r="H11" s="10" t="s">
        <v>106</v>
      </c>
      <c r="I11" s="15" t="s">
        <v>81</v>
      </c>
      <c r="J11" s="16">
        <v>54.1391686</v>
      </c>
      <c r="K11" s="16">
        <v>-8.9573222</v>
      </c>
      <c r="L11" s="10" t="s">
        <v>81</v>
      </c>
      <c r="M11" s="10" t="s">
        <v>83</v>
      </c>
      <c r="N11" s="15" t="s">
        <v>84</v>
      </c>
      <c r="O11" s="10" t="s">
        <v>88</v>
      </c>
      <c r="P11" s="10" t="s">
        <v>102</v>
      </c>
      <c r="Q11" s="10">
        <v>63</v>
      </c>
      <c r="R11" s="10">
        <v>14</v>
      </c>
      <c r="S11" s="15">
        <v>32200</v>
      </c>
      <c r="T11" s="10" t="s">
        <v>107</v>
      </c>
      <c r="U11" s="10" t="s">
        <v>108</v>
      </c>
      <c r="V11" s="15" t="s">
        <v>100</v>
      </c>
      <c r="W11" s="10">
        <v>2012</v>
      </c>
      <c r="X11" s="10" t="s">
        <v>85</v>
      </c>
      <c r="Z11" s="44" t="str">
        <f>HYPERLINK("https://www.thewindpower.net/windfarm_en_1688.php","Link")</f>
        <v>Link</v>
      </c>
      <c r="AA11" s="17">
        <v>45281</v>
      </c>
    </row>
    <row r="12" spans="1:27" ht="12.75">
      <c r="A12" s="10">
        <v>350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86</v>
      </c>
      <c r="G12" s="10" t="s">
        <v>81</v>
      </c>
      <c r="H12" s="10" t="s">
        <v>87</v>
      </c>
      <c r="I12" s="15" t="s">
        <v>81</v>
      </c>
      <c r="J12" s="16">
        <v>52.5356808</v>
      </c>
      <c r="K12" s="16">
        <v>-6.2388376</v>
      </c>
      <c r="L12" s="10" t="s">
        <v>81</v>
      </c>
      <c r="M12" s="10" t="s">
        <v>83</v>
      </c>
      <c r="N12" s="15" t="s">
        <v>84</v>
      </c>
      <c r="O12" s="10" t="s">
        <v>88</v>
      </c>
      <c r="P12" s="10" t="s">
        <v>89</v>
      </c>
      <c r="Q12" s="10">
        <v>64</v>
      </c>
      <c r="R12" s="10">
        <v>16</v>
      </c>
      <c r="S12" s="15">
        <v>32000</v>
      </c>
      <c r="T12" s="10" t="s">
        <v>90</v>
      </c>
      <c r="U12" s="10" t="s">
        <v>91</v>
      </c>
      <c r="V12" s="15" t="s">
        <v>92</v>
      </c>
      <c r="W12" s="10" t="s">
        <v>93</v>
      </c>
      <c r="X12" s="10" t="s">
        <v>85</v>
      </c>
      <c r="Z12" s="44" t="str">
        <f>HYPERLINK("https://www.thewindpower.net/windfarm_en_350.php","Link")</f>
        <v>Link</v>
      </c>
      <c r="AA12" s="17">
        <v>45281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2024-05-02T10:58:22Z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