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<sst xmlns="http://schemas.openxmlformats.org/spreadsheetml/2006/main" count="283" uniqueCount="132">
  <si>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</si>
  <si>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</si>
  <si>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</si>
  <si>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</si>
  <si>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</si>
  <si>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</si>
  <si>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</si>
  <si>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</si>
  <si>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</si>
  <si>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</si>
  <si>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</si>
  <si>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</si>
  <si>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</si>
  <si>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</si>
  <si>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</si>
  <si>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</si>
  <si>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</si>
  <si>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</si>
  <si>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</si>
  <si>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</si>
  <si>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</si>
  <si>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</si>
  <si>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</si>
  <si>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</si>
  <si>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</si>
  <si>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</si>
  <si>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</si>
  <si>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</si>
  <si>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</si>
  <si>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</si>
  <si>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</si>
  <si>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</si>
  <si>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</si>
  <si>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</si>
  <si>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</si>
  <si>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</si>
  <si>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</si>
  <si>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</si>
  <si>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</si>
  <si>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</si>
  <si>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</si>
  <si>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</si>
  <si>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</si>
  <si>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</si>
  <si>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</si>
  <si>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</si>
  <si>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</si>
  <si>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</si>
  <si>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</si>
  <si>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</si>
  <si>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</si>
  <si>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</si>
  <si>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</si>
  <si>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</si>
  <si>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</si>
  <si>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</si>
  <si>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</si>
  <si>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</si>
  <si>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</si>
  <si>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</si>
  <si>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</si>
  <si>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</si>
  <si>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</si>
  <si>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</si>
  <si>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</si>
  <si>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</si>
  <si>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</si>
  <si>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</si>
  <si>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</si>
  <si>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</si>
  <si>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</si>
  <si>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</si>
  <si>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</si>
  <si>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</si>
  <si>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</si>
  <si>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</si>
  <si>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</si>
  <si>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</si>
  <si>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</si>
  <si>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IT</t>
  </si>
  <si>
    <t>Italy</t>
  </si>
  <si>
    <t>PUG</t>
  </si>
  <si>
    <t>Puglia</t>
  </si>
  <si>
    <t>#ND</t>
  </si>
  <si>
    <t>Yes</t>
  </si>
  <si>
    <t>No</t>
  </si>
  <si>
    <t>Vestas</t>
  </si>
  <si>
    <t>V90/2000</t>
  </si>
  <si>
    <t>Production</t>
  </si>
  <si>
    <t>Laterza</t>
  </si>
  <si>
    <t>V90/3000</t>
  </si>
  <si>
    <t>SAR</t>
  </si>
  <si>
    <t>Sardegna</t>
  </si>
  <si>
    <t>Nurri</t>
  </si>
  <si>
    <t>V52/850</t>
  </si>
  <si>
    <t>Fri-El</t>
  </si>
  <si>
    <t>EDF renewables</t>
  </si>
  <si>
    <t>Florinas</t>
  </si>
  <si>
    <t>Gamesa</t>
  </si>
  <si>
    <t>G80/2000</t>
  </si>
  <si>
    <t>E.ON Climate Renewables</t>
  </si>
  <si>
    <t>2004/04</t>
  </si>
  <si>
    <t>TOS</t>
  </si>
  <si>
    <t>Toscana</t>
  </si>
  <si>
    <t>Monte Vitalba</t>
  </si>
  <si>
    <t>Agsm Verona</t>
  </si>
  <si>
    <t>Encavis</t>
  </si>
  <si>
    <t>CAM</t>
  </si>
  <si>
    <t>Campania</t>
  </si>
  <si>
    <t>Albanella</t>
  </si>
  <si>
    <t>Eolo</t>
  </si>
  <si>
    <t>ABN WindEnergy</t>
  </si>
  <si>
    <t>Alerion</t>
  </si>
  <si>
    <t>Surbo</t>
  </si>
  <si>
    <t>Inergia</t>
  </si>
  <si>
    <t>CAL</t>
  </si>
  <si>
    <t>Calabria</t>
  </si>
  <si>
    <t>Cortale</t>
  </si>
  <si>
    <t>Serra del Gelo</t>
  </si>
  <si>
    <t>PLT Energia</t>
  </si>
  <si>
    <t>Lamacarvotta</t>
  </si>
  <si>
    <t>G97/2000</t>
  </si>
  <si>
    <t>Asja Ambiente Italia Spa</t>
  </si>
  <si>
    <t>Compagnia Valdostana delle Acque</t>
  </si>
  <si>
    <t>SIC</t>
  </si>
  <si>
    <t>Sicilia</t>
  </si>
  <si>
    <t>Francofonte</t>
  </si>
  <si>
    <t>WKN AG</t>
  </si>
  <si>
    <t>Allianz</t>
  </si>
  <si>
    <t>2007/06</t>
  </si>
  <si>
    <t>Alia Scafani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</si>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</sst>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45242.76994212963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1348</v>
      </c>
      <c r="B3" s="10" t="s">
        <v>78</v>
      </c>
      <c r="C3" s="10" t="s">
        <v>79</v>
      </c>
      <c r="D3" s="10" t="s">
        <v>80</v>
      </c>
      <c r="E3" s="10" t="s">
        <v>115</v>
      </c>
      <c r="F3" s="10" t="s">
        <v>116</v>
      </c>
      <c r="G3" s="10" t="s">
        <v>117</v>
      </c>
      <c r="H3" s="10" t="s">
        <v>117</v>
      </c>
      <c r="I3" s="15" t="s">
        <v>118</v>
      </c>
      <c r="J3" s="16">
        <v>38.8021012</v>
      </c>
      <c r="K3" s="16">
        <v>16.371157</v>
      </c>
      <c r="L3" s="10" t="s">
        <v>83</v>
      </c>
      <c r="M3" s="10" t="s">
        <v>84</v>
      </c>
      <c r="N3" s="15" t="s">
        <v>85</v>
      </c>
      <c r="O3" s="10" t="s">
        <v>86</v>
      </c>
      <c r="P3" s="10" t="s">
        <v>94</v>
      </c>
      <c r="Q3" s="10">
        <v>65</v>
      </c>
      <c r="R3" s="10">
        <v>7</v>
      </c>
      <c r="S3" s="15">
        <v>5950</v>
      </c>
      <c r="T3" s="10" t="s">
        <v>119</v>
      </c>
      <c r="U3" s="10" t="s">
        <v>119</v>
      </c>
      <c r="V3" s="15" t="s">
        <v>119</v>
      </c>
      <c r="W3" s="10">
        <v>2006</v>
      </c>
      <c r="X3" s="10" t="s">
        <v>88</v>
      </c>
      <c r="Z3" s="44" t="str">
        <f>HYPERLINK("https://www.thewindpower.net/windfarm_en_1348.php","Link")</f>
        <v>Link</v>
      </c>
      <c r="AA3" s="17">
        <v>44244</v>
      </c>
    </row>
    <row r="4" spans="1:27" ht="12.75">
      <c r="A4" s="10">
        <v>1336</v>
      </c>
      <c r="B4" s="10" t="s">
        <v>78</v>
      </c>
      <c r="C4" s="10" t="s">
        <v>79</v>
      </c>
      <c r="D4" s="10" t="s">
        <v>80</v>
      </c>
      <c r="E4" s="10" t="s">
        <v>107</v>
      </c>
      <c r="F4" s="10" t="s">
        <v>108</v>
      </c>
      <c r="G4" s="10" t="s">
        <v>109</v>
      </c>
      <c r="H4" s="10" t="s">
        <v>109</v>
      </c>
      <c r="I4" s="15" t="s">
        <v>110</v>
      </c>
      <c r="J4" s="16">
        <v>40.4852141</v>
      </c>
      <c r="K4" s="16">
        <v>15.07233</v>
      </c>
      <c r="L4" s="10" t="s">
        <v>83</v>
      </c>
      <c r="M4" s="10" t="s">
        <v>84</v>
      </c>
      <c r="N4" s="15" t="s">
        <v>85</v>
      </c>
      <c r="O4" s="10" t="s">
        <v>86</v>
      </c>
      <c r="P4" s="10" t="s">
        <v>94</v>
      </c>
      <c r="Q4" s="10" t="s">
        <v>83</v>
      </c>
      <c r="R4" s="10">
        <v>10</v>
      </c>
      <c r="S4" s="15">
        <v>8500</v>
      </c>
      <c r="T4" s="10" t="s">
        <v>111</v>
      </c>
      <c r="U4" s="10" t="s">
        <v>112</v>
      </c>
      <c r="V4" s="15" t="s">
        <v>112</v>
      </c>
      <c r="W4" s="10">
        <v>2004</v>
      </c>
      <c r="X4" s="10" t="s">
        <v>88</v>
      </c>
      <c r="Z4" s="44" t="str">
        <f>HYPERLINK("https://www.thewindpower.net/windfarm_en_1336.php","Link")</f>
        <v>Link</v>
      </c>
      <c r="AA4" s="17">
        <v>44580</v>
      </c>
    </row>
    <row r="5" spans="1:27" ht="12.75">
      <c r="A5" s="10">
        <v>1349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89</v>
      </c>
      <c r="H5" s="10" t="s">
        <v>89</v>
      </c>
      <c r="I5" s="15" t="s">
        <v>120</v>
      </c>
      <c r="J5" s="16">
        <v>40.679868</v>
      </c>
      <c r="K5" s="16">
        <v>16.7431223</v>
      </c>
      <c r="L5" s="10" t="s">
        <v>83</v>
      </c>
      <c r="M5" s="10" t="s">
        <v>84</v>
      </c>
      <c r="N5" s="15" t="s">
        <v>85</v>
      </c>
      <c r="O5" s="10" t="s">
        <v>98</v>
      </c>
      <c r="P5" s="10" t="s">
        <v>121</v>
      </c>
      <c r="Q5" s="10">
        <v>90</v>
      </c>
      <c r="R5" s="10">
        <v>6</v>
      </c>
      <c r="S5" s="15">
        <v>12000</v>
      </c>
      <c r="T5" s="10" t="s">
        <v>122</v>
      </c>
      <c r="U5" s="10" t="s">
        <v>83</v>
      </c>
      <c r="V5" s="15" t="s">
        <v>123</v>
      </c>
      <c r="W5" s="10">
        <v>2012</v>
      </c>
      <c r="X5" s="10" t="s">
        <v>88</v>
      </c>
      <c r="Z5" s="44" t="str">
        <f>HYPERLINK("https://www.thewindpower.net/windfarm_en_1349.php","Link")</f>
        <v>Link</v>
      </c>
      <c r="AA5" s="17">
        <v>45188</v>
      </c>
    </row>
    <row r="6" spans="1:27" ht="12.75">
      <c r="A6" s="10">
        <v>1745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89</v>
      </c>
      <c r="H6" s="10" t="s">
        <v>89</v>
      </c>
      <c r="I6" s="15" t="s">
        <v>120</v>
      </c>
      <c r="J6" s="16">
        <v>40.6885775</v>
      </c>
      <c r="K6" s="16">
        <v>16.7469528</v>
      </c>
      <c r="L6" s="10" t="s">
        <v>83</v>
      </c>
      <c r="M6" s="10" t="s">
        <v>84</v>
      </c>
      <c r="N6" s="15" t="s">
        <v>85</v>
      </c>
      <c r="O6" s="10" t="s">
        <v>98</v>
      </c>
      <c r="P6" s="10" t="s">
        <v>121</v>
      </c>
      <c r="Q6" s="10">
        <v>78</v>
      </c>
      <c r="R6" s="10">
        <v>5</v>
      </c>
      <c r="S6" s="15">
        <v>10000</v>
      </c>
      <c r="T6" s="10" t="s">
        <v>122</v>
      </c>
      <c r="U6" s="10" t="s">
        <v>83</v>
      </c>
      <c r="V6" s="15" t="s">
        <v>123</v>
      </c>
      <c r="W6" s="10">
        <v>2013</v>
      </c>
      <c r="X6" s="10" t="s">
        <v>88</v>
      </c>
      <c r="Z6" s="44" t="str">
        <f>HYPERLINK("https://www.thewindpower.net/windfarm_en_1745.php","Link")</f>
        <v>Link</v>
      </c>
      <c r="AA6" s="17">
        <v>45188</v>
      </c>
    </row>
    <row r="7" spans="1:27" ht="12.75">
      <c r="A7" s="10">
        <v>1339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113</v>
      </c>
      <c r="H7" s="10" t="s">
        <v>113</v>
      </c>
      <c r="I7" s="15" t="s">
        <v>83</v>
      </c>
      <c r="J7" s="16">
        <v>40.4360649</v>
      </c>
      <c r="K7" s="16">
        <v>18.1348024</v>
      </c>
      <c r="L7" s="10" t="s">
        <v>83</v>
      </c>
      <c r="M7" s="10" t="s">
        <v>84</v>
      </c>
      <c r="N7" s="15" t="s">
        <v>85</v>
      </c>
      <c r="O7" s="10" t="s">
        <v>86</v>
      </c>
      <c r="P7" s="10" t="s">
        <v>87</v>
      </c>
      <c r="Q7" s="10">
        <v>80</v>
      </c>
      <c r="R7" s="10">
        <v>6</v>
      </c>
      <c r="S7" s="15">
        <v>12000</v>
      </c>
      <c r="T7" s="10" t="s">
        <v>114</v>
      </c>
      <c r="U7" s="10" t="s">
        <v>114</v>
      </c>
      <c r="V7" s="15" t="s">
        <v>83</v>
      </c>
      <c r="W7" s="10">
        <v>2008</v>
      </c>
      <c r="X7" s="10" t="s">
        <v>88</v>
      </c>
      <c r="Z7" s="44" t="str">
        <f>HYPERLINK("https://www.thewindpower.net/windfarm_en_1339.php","Link")</f>
        <v>Link</v>
      </c>
      <c r="AA7" s="17">
        <v>45035</v>
      </c>
    </row>
    <row r="8" spans="1:27" ht="12.75">
      <c r="A8" s="10">
        <v>1307</v>
      </c>
      <c r="B8" s="10" t="s">
        <v>78</v>
      </c>
      <c r="C8" s="10" t="s">
        <v>79</v>
      </c>
      <c r="D8" s="10" t="s">
        <v>80</v>
      </c>
      <c r="E8" s="10" t="s">
        <v>91</v>
      </c>
      <c r="F8" s="10" t="s">
        <v>92</v>
      </c>
      <c r="G8" s="10" t="s">
        <v>97</v>
      </c>
      <c r="H8" s="10" t="s">
        <v>97</v>
      </c>
      <c r="I8" s="15" t="s">
        <v>83</v>
      </c>
      <c r="J8" s="16">
        <v>40.6184212</v>
      </c>
      <c r="K8" s="16">
        <v>8.6478614</v>
      </c>
      <c r="L8" s="10" t="s">
        <v>83</v>
      </c>
      <c r="M8" s="10" t="s">
        <v>84</v>
      </c>
      <c r="N8" s="15" t="s">
        <v>85</v>
      </c>
      <c r="O8" s="10" t="s">
        <v>98</v>
      </c>
      <c r="P8" s="10" t="s">
        <v>99</v>
      </c>
      <c r="Q8" s="10">
        <v>67</v>
      </c>
      <c r="R8" s="10">
        <v>10</v>
      </c>
      <c r="S8" s="15">
        <v>20000</v>
      </c>
      <c r="T8" s="10" t="s">
        <v>83</v>
      </c>
      <c r="U8" s="10" t="s">
        <v>100</v>
      </c>
      <c r="V8" s="15" t="s">
        <v>100</v>
      </c>
      <c r="W8" s="10" t="s">
        <v>101</v>
      </c>
      <c r="X8" s="10" t="s">
        <v>88</v>
      </c>
      <c r="Z8" s="44" t="str">
        <f>HYPERLINK("https://www.thewindpower.net/windfarm_en_1307.php","Link")</f>
        <v>Link</v>
      </c>
      <c r="AA8" s="17">
        <v>45188</v>
      </c>
    </row>
    <row r="9" spans="1:27" ht="12.75">
      <c r="A9" s="10">
        <v>732</v>
      </c>
      <c r="B9" s="10" t="s">
        <v>78</v>
      </c>
      <c r="C9" s="10" t="s">
        <v>79</v>
      </c>
      <c r="D9" s="10" t="s">
        <v>80</v>
      </c>
      <c r="E9" s="10" t="s">
        <v>91</v>
      </c>
      <c r="F9" s="10" t="s">
        <v>92</v>
      </c>
      <c r="G9" s="10" t="s">
        <v>93</v>
      </c>
      <c r="H9" s="10" t="s">
        <v>93</v>
      </c>
      <c r="I9" s="15" t="s">
        <v>83</v>
      </c>
      <c r="J9" s="16">
        <v>39.7327565</v>
      </c>
      <c r="K9" s="16">
        <v>9.1868782</v>
      </c>
      <c r="L9" s="10" t="s">
        <v>83</v>
      </c>
      <c r="M9" s="10" t="s">
        <v>84</v>
      </c>
      <c r="N9" s="15" t="s">
        <v>85</v>
      </c>
      <c r="O9" s="10" t="s">
        <v>86</v>
      </c>
      <c r="P9" s="10" t="s">
        <v>94</v>
      </c>
      <c r="Q9" s="10">
        <v>55</v>
      </c>
      <c r="R9" s="10">
        <v>26</v>
      </c>
      <c r="S9" s="15">
        <v>22100</v>
      </c>
      <c r="T9" s="10" t="s">
        <v>95</v>
      </c>
      <c r="U9" s="10" t="s">
        <v>96</v>
      </c>
      <c r="V9" s="15" t="s">
        <v>83</v>
      </c>
      <c r="W9" s="10">
        <v>2004</v>
      </c>
      <c r="X9" s="10" t="s">
        <v>88</v>
      </c>
      <c r="Z9" s="44" t="str">
        <f>HYPERLINK("https://www.thewindpower.net/windfarm_en_732.php","Link")</f>
        <v>Link</v>
      </c>
      <c r="AA9" s="17">
        <v>45187</v>
      </c>
    </row>
    <row r="10" spans="1:27" ht="12.75">
      <c r="A10" s="10">
        <v>1757</v>
      </c>
      <c r="B10" s="10" t="s">
        <v>78</v>
      </c>
      <c r="C10" s="10" t="s">
        <v>79</v>
      </c>
      <c r="D10" s="10" t="s">
        <v>80</v>
      </c>
      <c r="E10" s="10" t="s">
        <v>124</v>
      </c>
      <c r="F10" s="10" t="s">
        <v>125</v>
      </c>
      <c r="G10" s="10" t="s">
        <v>130</v>
      </c>
      <c r="H10" s="10" t="s">
        <v>130</v>
      </c>
      <c r="I10" s="15" t="s">
        <v>83</v>
      </c>
      <c r="J10" s="16">
        <v>37.7638053</v>
      </c>
      <c r="K10" s="16">
        <v>13.7678972</v>
      </c>
      <c r="L10" s="10" t="s">
        <v>83</v>
      </c>
      <c r="M10" s="10" t="s">
        <v>84</v>
      </c>
      <c r="N10" s="15" t="s">
        <v>85</v>
      </c>
      <c r="O10" s="10" t="s">
        <v>86</v>
      </c>
      <c r="P10" s="10" t="s">
        <v>94</v>
      </c>
      <c r="Q10" s="10">
        <v>49</v>
      </c>
      <c r="R10" s="10">
        <v>30</v>
      </c>
      <c r="S10" s="15">
        <v>25500</v>
      </c>
      <c r="T10" s="10" t="s">
        <v>122</v>
      </c>
      <c r="U10" s="10" t="s">
        <v>122</v>
      </c>
      <c r="V10" s="15" t="s">
        <v>83</v>
      </c>
      <c r="W10" s="10">
        <v>2009</v>
      </c>
      <c r="X10" s="10" t="s">
        <v>88</v>
      </c>
      <c r="Z10" s="44" t="str">
        <f>HYPERLINK("https://www.thewindpower.net/windfarm_en_1757.php","Link")</f>
        <v>Link</v>
      </c>
      <c r="AA10" s="17">
        <v>45063</v>
      </c>
    </row>
    <row r="11" spans="1:27" ht="12.75">
      <c r="A11" s="10">
        <v>1752</v>
      </c>
      <c r="B11" s="10" t="s">
        <v>78</v>
      </c>
      <c r="C11" s="10" t="s">
        <v>79</v>
      </c>
      <c r="D11" s="10" t="s">
        <v>80</v>
      </c>
      <c r="E11" s="10" t="s">
        <v>124</v>
      </c>
      <c r="F11" s="10" t="s">
        <v>125</v>
      </c>
      <c r="G11" s="10" t="s">
        <v>126</v>
      </c>
      <c r="H11" s="10" t="s">
        <v>126</v>
      </c>
      <c r="I11" s="15" t="s">
        <v>83</v>
      </c>
      <c r="J11" s="16">
        <v>37.22261</v>
      </c>
      <c r="K11" s="16">
        <v>14.7885247</v>
      </c>
      <c r="L11" s="10">
        <v>400</v>
      </c>
      <c r="M11" s="10" t="s">
        <v>84</v>
      </c>
      <c r="N11" s="15" t="s">
        <v>85</v>
      </c>
      <c r="O11" s="10" t="s">
        <v>86</v>
      </c>
      <c r="P11" s="10" t="s">
        <v>90</v>
      </c>
      <c r="Q11" s="10">
        <v>105</v>
      </c>
      <c r="R11" s="10">
        <v>24</v>
      </c>
      <c r="S11" s="15">
        <v>72000</v>
      </c>
      <c r="T11" s="10" t="s">
        <v>127</v>
      </c>
      <c r="U11" s="10" t="s">
        <v>127</v>
      </c>
      <c r="V11" s="15" t="s">
        <v>128</v>
      </c>
      <c r="W11" s="10" t="s">
        <v>129</v>
      </c>
      <c r="X11" s="10" t="s">
        <v>88</v>
      </c>
      <c r="Z11" s="44" t="str">
        <f>HYPERLINK("https://www.thewindpower.net/windfarm_en_1752.php","Link")</f>
        <v>Link</v>
      </c>
      <c r="AA11" s="17">
        <v>45188</v>
      </c>
    </row>
    <row r="12" spans="1:27" ht="12.75">
      <c r="A12" s="10">
        <v>1321</v>
      </c>
      <c r="B12" s="10" t="s">
        <v>78</v>
      </c>
      <c r="C12" s="10" t="s">
        <v>79</v>
      </c>
      <c r="D12" s="10" t="s">
        <v>80</v>
      </c>
      <c r="E12" s="10" t="s">
        <v>102</v>
      </c>
      <c r="F12" s="10" t="s">
        <v>103</v>
      </c>
      <c r="G12" s="10" t="s">
        <v>104</v>
      </c>
      <c r="H12" s="10" t="s">
        <v>104</v>
      </c>
      <c r="I12" s="15" t="s">
        <v>83</v>
      </c>
      <c r="J12" s="16">
        <v>43.414961472676</v>
      </c>
      <c r="K12" s="16">
        <v>10.5996179580688</v>
      </c>
      <c r="L12" s="10" t="s">
        <v>83</v>
      </c>
      <c r="M12" s="10" t="s">
        <v>84</v>
      </c>
      <c r="N12" s="15" t="s">
        <v>85</v>
      </c>
      <c r="O12" s="10" t="s">
        <v>86</v>
      </c>
      <c r="P12" s="10" t="s">
        <v>94</v>
      </c>
      <c r="Q12" s="10" t="s">
        <v>83</v>
      </c>
      <c r="R12" s="10">
        <v>7</v>
      </c>
      <c r="S12" s="15">
        <v>5950</v>
      </c>
      <c r="T12" s="10" t="s">
        <v>105</v>
      </c>
      <c r="U12" s="10" t="s">
        <v>106</v>
      </c>
      <c r="V12" s="15" t="s">
        <v>106</v>
      </c>
      <c r="W12" s="10">
        <v>2006</v>
      </c>
      <c r="X12" s="10" t="s">
        <v>88</v>
      </c>
      <c r="Z12" s="44" t="str">
        <f>HYPERLINK("https://www.thewindpower.net/windfarm_en_1321.php","Link")</f>
        <v>Link</v>
      </c>
      <c r="AA12" s="17">
        <v>44862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