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<sst xmlns="http://schemas.openxmlformats.org/spreadsheetml/2006/main" count="287" uniqueCount="136">
  <si>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</si>
  <si>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</si>
  <si>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</si>
  <si>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</si>
  <si>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</si>
  <si>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</si>
  <si>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</si>
  <si>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</si>
  <si>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</si>
  <si>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</si>
  <si>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</si>
  <si>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</si>
  <si>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</si>
  <si>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</si>
  <si>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</si>
  <si>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</si>
  <si>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</si>
  <si>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</si>
  <si>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</si>
  <si>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</si>
  <si>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</si>
  <si>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</si>
  <si>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</si>
  <si>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</si>
  <si>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</si>
  <si>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</si>
  <si>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</si>
  <si>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</si>
  <si>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</si>
  <si>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</si>
  <si>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</si>
  <si>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</si>
  <si>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</si>
  <si>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</si>
  <si>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</si>
  <si>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</si>
  <si>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</si>
  <si>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</si>
  <si>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</si>
  <si>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</si>
  <si>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</si>
  <si>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</si>
  <si>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</si>
  <si>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</si>
  <si>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</si>
  <si>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</si>
  <si>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</si>
  <si>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</si>
  <si>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</si>
  <si>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</si>
  <si>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</si>
  <si>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</si>
  <si>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</si>
  <si>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</si>
  <si>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</si>
  <si>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</si>
  <si>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</si>
  <si>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</si>
  <si>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</si>
  <si>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</si>
  <si>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</si>
  <si>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</si>
  <si>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</si>
  <si>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</si>
  <si>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</si>
  <si>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</si>
  <si>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</si>
  <si>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</si>
  <si>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</si>
  <si>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</si>
  <si>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</si>
  <si>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</si>
  <si>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</si>
  <si>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</si>
  <si>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</si>
  <si>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</si>
  <si>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</si>
  <si>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</si>
  <si>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</si>
  <si>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NO</t>
  </si>
  <si>
    <t>Norway</t>
  </si>
  <si>
    <t>#ND</t>
  </si>
  <si>
    <t>Vestfold og Telemark (Vestlandet)</t>
  </si>
  <si>
    <t>Lindesnes</t>
  </si>
  <si>
    <t>Fjeldskar</t>
  </si>
  <si>
    <t>Yes</t>
  </si>
  <si>
    <t>No</t>
  </si>
  <si>
    <t>Wind World</t>
  </si>
  <si>
    <t>W4800/750</t>
  </si>
  <si>
    <t>AEP AS</t>
  </si>
  <si>
    <t>1998/07</t>
  </si>
  <si>
    <t>Production</t>
  </si>
  <si>
    <t>Enercon</t>
  </si>
  <si>
    <t>More og Romsdal (Vestlandet)</t>
  </si>
  <si>
    <t>Smøla</t>
  </si>
  <si>
    <t>Smola</t>
  </si>
  <si>
    <t>Bonus</t>
  </si>
  <si>
    <t>B76/2000</t>
  </si>
  <si>
    <t>Statkraft</t>
  </si>
  <si>
    <t>2002/09</t>
  </si>
  <si>
    <t>Trondelag (Trondelag)</t>
  </si>
  <si>
    <t>Hitra</t>
  </si>
  <si>
    <t>B82/2300</t>
  </si>
  <si>
    <t>Hitra Wind AS</t>
  </si>
  <si>
    <t>2004/08</t>
  </si>
  <si>
    <t>Bjugn</t>
  </si>
  <si>
    <t>Valnesset</t>
  </si>
  <si>
    <t>E70/2300</t>
  </si>
  <si>
    <t>Aneo</t>
  </si>
  <si>
    <t>Stadtwerke München/Aneo</t>
  </si>
  <si>
    <t>Nordland (Nord-Norge)</t>
  </si>
  <si>
    <t>Narvik</t>
  </si>
  <si>
    <t>Nygardsfjellet 1</t>
  </si>
  <si>
    <t>Siemens</t>
  </si>
  <si>
    <t>SWT-2.3-82</t>
  </si>
  <si>
    <t>Nordkraft Vind AS/Fortum</t>
  </si>
  <si>
    <t>Orsted</t>
  </si>
  <si>
    <t>Credit Suisse Energy Infrastructure Partners/Fortum</t>
  </si>
  <si>
    <t>Troms og Finnmark (Nord-Norge)</t>
  </si>
  <si>
    <t>Lebesby</t>
  </si>
  <si>
    <t>Kjollefjord</t>
  </si>
  <si>
    <t>Lumsden</t>
  </si>
  <si>
    <t>SWT-2.3-93</t>
  </si>
  <si>
    <t>2006/10</t>
  </si>
  <si>
    <t>Offshore</t>
  </si>
  <si>
    <t>Hywind Metcentre</t>
  </si>
  <si>
    <t>Unitech Zefyros</t>
  </si>
  <si>
    <t>Yes (10 km)</t>
  </si>
  <si>
    <t>Equinor ASA/Siemens</t>
  </si>
  <si>
    <t>Equinor ASA</t>
  </si>
  <si>
    <t>Unitech Offshore</t>
  </si>
  <si>
    <t>2009/06</t>
  </si>
  <si>
    <t>Roan</t>
  </si>
  <si>
    <t>Bessakerfjellet</t>
  </si>
  <si>
    <t>2007/09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</si>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</sst>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135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45414.546956018516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746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93</v>
      </c>
      <c r="G3" s="10" t="s">
        <v>94</v>
      </c>
      <c r="H3" s="10" t="s">
        <v>95</v>
      </c>
      <c r="I3" s="15" t="s">
        <v>81</v>
      </c>
      <c r="J3" s="16">
        <v>63.4098974</v>
      </c>
      <c r="K3" s="16">
        <v>7.9220663</v>
      </c>
      <c r="L3" s="10" t="s">
        <v>81</v>
      </c>
      <c r="M3" s="10" t="s">
        <v>85</v>
      </c>
      <c r="N3" s="15" t="s">
        <v>86</v>
      </c>
      <c r="O3" s="10" t="s">
        <v>96</v>
      </c>
      <c r="P3" s="10" t="s">
        <v>97</v>
      </c>
      <c r="Q3" s="10">
        <v>70</v>
      </c>
      <c r="R3" s="10">
        <v>20</v>
      </c>
      <c r="S3" s="15">
        <v>40000</v>
      </c>
      <c r="T3" s="10" t="s">
        <v>98</v>
      </c>
      <c r="U3" s="10" t="s">
        <v>98</v>
      </c>
      <c r="V3" s="15" t="s">
        <v>98</v>
      </c>
      <c r="W3" s="10" t="s">
        <v>99</v>
      </c>
      <c r="X3" s="10" t="s">
        <v>91</v>
      </c>
      <c r="Z3" s="44" t="str">
        <f>HYPERLINK("https://www.thewindpower.net/windfarm_en_746.php","Link")</f>
        <v>Link</v>
      </c>
      <c r="AA3" s="17">
        <v>45398</v>
      </c>
    </row>
    <row r="4" spans="1:27" ht="12.75">
      <c r="A4" s="10">
        <v>4420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93</v>
      </c>
      <c r="G4" s="10" t="s">
        <v>94</v>
      </c>
      <c r="H4" s="10" t="s">
        <v>95</v>
      </c>
      <c r="I4" s="15" t="s">
        <v>81</v>
      </c>
      <c r="J4" s="16">
        <v>63.4098974</v>
      </c>
      <c r="K4" s="16">
        <v>7.9220663</v>
      </c>
      <c r="L4" s="10" t="s">
        <v>81</v>
      </c>
      <c r="M4" s="10" t="s">
        <v>85</v>
      </c>
      <c r="N4" s="15" t="s">
        <v>86</v>
      </c>
      <c r="O4" s="10" t="s">
        <v>113</v>
      </c>
      <c r="P4" s="10" t="s">
        <v>114</v>
      </c>
      <c r="Q4" s="10">
        <v>70</v>
      </c>
      <c r="R4" s="10">
        <v>48</v>
      </c>
      <c r="S4" s="15">
        <v>110400</v>
      </c>
      <c r="T4" s="10" t="s">
        <v>98</v>
      </c>
      <c r="U4" s="10" t="s">
        <v>98</v>
      </c>
      <c r="V4" s="15" t="s">
        <v>98</v>
      </c>
      <c r="W4" s="10">
        <v>2005</v>
      </c>
      <c r="X4" s="10" t="s">
        <v>91</v>
      </c>
      <c r="Z4" s="44" t="str">
        <f>HYPERLINK("https://www.thewindpower.net/windfarm_en_4420.php","Link")</f>
        <v>Link</v>
      </c>
      <c r="AA4" s="17">
        <v>45398</v>
      </c>
    </row>
    <row r="5" spans="1:27" ht="12.75">
      <c r="A5" s="10">
        <v>752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110</v>
      </c>
      <c r="G5" s="10" t="s">
        <v>111</v>
      </c>
      <c r="H5" s="10" t="s">
        <v>112</v>
      </c>
      <c r="I5" s="15" t="s">
        <v>81</v>
      </c>
      <c r="J5" s="16">
        <v>68.5094041</v>
      </c>
      <c r="K5" s="16">
        <v>17.8799752</v>
      </c>
      <c r="L5" s="10" t="s">
        <v>81</v>
      </c>
      <c r="M5" s="10" t="s">
        <v>85</v>
      </c>
      <c r="N5" s="15" t="s">
        <v>86</v>
      </c>
      <c r="O5" s="10" t="s">
        <v>113</v>
      </c>
      <c r="P5" s="10" t="s">
        <v>114</v>
      </c>
      <c r="Q5" s="10" t="s">
        <v>81</v>
      </c>
      <c r="R5" s="10">
        <v>3</v>
      </c>
      <c r="S5" s="15">
        <v>6900</v>
      </c>
      <c r="T5" s="10" t="s">
        <v>115</v>
      </c>
      <c r="U5" s="10" t="s">
        <v>116</v>
      </c>
      <c r="V5" s="15" t="s">
        <v>117</v>
      </c>
      <c r="W5" s="10">
        <v>2005</v>
      </c>
      <c r="X5" s="10" t="s">
        <v>91</v>
      </c>
      <c r="Z5" s="44" t="str">
        <f>HYPERLINK("https://www.thewindpower.net/windfarm_en_752.php","Link")</f>
        <v>Link</v>
      </c>
      <c r="AA5" s="17">
        <v>44645</v>
      </c>
    </row>
    <row r="6" spans="1:27" ht="12.75">
      <c r="A6" s="10">
        <v>10436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124</v>
      </c>
      <c r="G6" s="10" t="s">
        <v>81</v>
      </c>
      <c r="H6" s="10" t="s">
        <v>125</v>
      </c>
      <c r="I6" s="15" t="s">
        <v>126</v>
      </c>
      <c r="J6" s="16">
        <v>59.14</v>
      </c>
      <c r="K6" s="16">
        <v>5.03</v>
      </c>
      <c r="L6" s="10">
        <v>-220</v>
      </c>
      <c r="M6" s="10" t="s">
        <v>85</v>
      </c>
      <c r="N6" s="15" t="s">
        <v>127</v>
      </c>
      <c r="O6" s="10" t="s">
        <v>113</v>
      </c>
      <c r="P6" s="10" t="s">
        <v>122</v>
      </c>
      <c r="Q6" s="10">
        <v>65</v>
      </c>
      <c r="R6" s="10">
        <v>1</v>
      </c>
      <c r="S6" s="15">
        <v>2300</v>
      </c>
      <c r="T6" s="10" t="s">
        <v>128</v>
      </c>
      <c r="U6" s="10" t="s">
        <v>129</v>
      </c>
      <c r="V6" s="15" t="s">
        <v>130</v>
      </c>
      <c r="W6" s="10" t="s">
        <v>131</v>
      </c>
      <c r="X6" s="10" t="s">
        <v>91</v>
      </c>
      <c r="Z6" s="44" t="str">
        <f>HYPERLINK("https://www.thewindpower.net/windfarm_en_10436.php","Link")</f>
        <v>Link</v>
      </c>
      <c r="AA6" s="17">
        <v>45398</v>
      </c>
    </row>
    <row r="7" spans="1:27" ht="12.75">
      <c r="A7" s="10">
        <v>4421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118</v>
      </c>
      <c r="G7" s="10" t="s">
        <v>119</v>
      </c>
      <c r="H7" s="10" t="s">
        <v>120</v>
      </c>
      <c r="I7" s="15" t="s">
        <v>121</v>
      </c>
      <c r="J7" s="16">
        <v>70.9217773</v>
      </c>
      <c r="K7" s="16">
        <v>27.2726717</v>
      </c>
      <c r="L7" s="10" t="s">
        <v>81</v>
      </c>
      <c r="M7" s="10" t="s">
        <v>85</v>
      </c>
      <c r="N7" s="15" t="s">
        <v>86</v>
      </c>
      <c r="O7" s="10" t="s">
        <v>113</v>
      </c>
      <c r="P7" s="10" t="s">
        <v>122</v>
      </c>
      <c r="Q7" s="10" t="s">
        <v>81</v>
      </c>
      <c r="R7" s="10">
        <v>17</v>
      </c>
      <c r="S7" s="15">
        <v>39100</v>
      </c>
      <c r="T7" s="10" t="s">
        <v>98</v>
      </c>
      <c r="U7" s="10" t="s">
        <v>98</v>
      </c>
      <c r="V7" s="15" t="s">
        <v>98</v>
      </c>
      <c r="W7" s="10" t="s">
        <v>123</v>
      </c>
      <c r="X7" s="10" t="s">
        <v>91</v>
      </c>
      <c r="Z7" s="44" t="str">
        <f>HYPERLINK("https://www.thewindpower.net/windfarm_en_4421.php","Link")</f>
        <v>Link</v>
      </c>
      <c r="AA7" s="17">
        <v>45398</v>
      </c>
    </row>
    <row r="8" spans="1:27" ht="12.75">
      <c r="A8" s="10">
        <v>10440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100</v>
      </c>
      <c r="G8" s="10" t="s">
        <v>132</v>
      </c>
      <c r="H8" s="10" t="s">
        <v>133</v>
      </c>
      <c r="I8" s="15" t="s">
        <v>81</v>
      </c>
      <c r="J8" s="16">
        <v>64.2227651</v>
      </c>
      <c r="K8" s="16">
        <v>10.3699231</v>
      </c>
      <c r="L8" s="10" t="s">
        <v>81</v>
      </c>
      <c r="M8" s="10" t="s">
        <v>85</v>
      </c>
      <c r="N8" s="15" t="s">
        <v>86</v>
      </c>
      <c r="O8" s="10" t="s">
        <v>92</v>
      </c>
      <c r="P8" s="10" t="s">
        <v>107</v>
      </c>
      <c r="Q8" s="10">
        <v>64.5</v>
      </c>
      <c r="R8" s="10">
        <v>25</v>
      </c>
      <c r="S8" s="15">
        <v>57500</v>
      </c>
      <c r="T8" s="10" t="s">
        <v>81</v>
      </c>
      <c r="U8" s="10" t="s">
        <v>108</v>
      </c>
      <c r="V8" s="15" t="s">
        <v>108</v>
      </c>
      <c r="W8" s="10" t="s">
        <v>134</v>
      </c>
      <c r="X8" s="10" t="s">
        <v>91</v>
      </c>
      <c r="Z8" s="44" t="str">
        <f>HYPERLINK("https://www.thewindpower.net/windfarm_en_10440.php","Link")</f>
        <v>Link</v>
      </c>
      <c r="AA8" s="17">
        <v>45398</v>
      </c>
    </row>
    <row r="9" spans="1:27" ht="12.75">
      <c r="A9" s="10">
        <v>747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100</v>
      </c>
      <c r="G9" s="10" t="s">
        <v>101</v>
      </c>
      <c r="H9" s="10" t="s">
        <v>101</v>
      </c>
      <c r="I9" s="15" t="s">
        <v>81</v>
      </c>
      <c r="J9" s="16">
        <v>63.5220376</v>
      </c>
      <c r="K9" s="16">
        <v>8.7876052</v>
      </c>
      <c r="L9" s="10" t="s">
        <v>81</v>
      </c>
      <c r="M9" s="10" t="s">
        <v>85</v>
      </c>
      <c r="N9" s="15" t="s">
        <v>86</v>
      </c>
      <c r="O9" s="10" t="s">
        <v>96</v>
      </c>
      <c r="P9" s="10" t="s">
        <v>102</v>
      </c>
      <c r="Q9" s="10">
        <v>70</v>
      </c>
      <c r="R9" s="10">
        <v>24</v>
      </c>
      <c r="S9" s="15">
        <v>55200</v>
      </c>
      <c r="T9" s="10" t="s">
        <v>98</v>
      </c>
      <c r="U9" s="10" t="s">
        <v>103</v>
      </c>
      <c r="V9" s="15" t="s">
        <v>98</v>
      </c>
      <c r="W9" s="10" t="s">
        <v>104</v>
      </c>
      <c r="X9" s="10" t="s">
        <v>91</v>
      </c>
      <c r="Z9" s="44" t="str">
        <f>HYPERLINK("https://www.thewindpower.net/windfarm_en_747.php","Link")</f>
        <v>Link</v>
      </c>
      <c r="AA9" s="17">
        <v>45398</v>
      </c>
    </row>
    <row r="10" spans="1:27" ht="12.75">
      <c r="A10" s="10">
        <v>748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100</v>
      </c>
      <c r="G10" s="10" t="s">
        <v>105</v>
      </c>
      <c r="H10" s="10" t="s">
        <v>106</v>
      </c>
      <c r="I10" s="15" t="s">
        <v>81</v>
      </c>
      <c r="J10" s="16">
        <v>63.8206291</v>
      </c>
      <c r="K10" s="16">
        <v>9.629138</v>
      </c>
      <c r="L10" s="10" t="s">
        <v>81</v>
      </c>
      <c r="M10" s="10" t="s">
        <v>85</v>
      </c>
      <c r="N10" s="15" t="s">
        <v>86</v>
      </c>
      <c r="O10" s="10" t="s">
        <v>92</v>
      </c>
      <c r="P10" s="10" t="s">
        <v>107</v>
      </c>
      <c r="Q10" s="10">
        <v>64.5</v>
      </c>
      <c r="R10" s="10">
        <v>1</v>
      </c>
      <c r="S10" s="15">
        <v>2300</v>
      </c>
      <c r="T10" s="10" t="s">
        <v>81</v>
      </c>
      <c r="U10" s="10" t="s">
        <v>108</v>
      </c>
      <c r="V10" s="15" t="s">
        <v>109</v>
      </c>
      <c r="W10" s="10">
        <v>2006</v>
      </c>
      <c r="X10" s="10" t="s">
        <v>91</v>
      </c>
      <c r="Z10" s="44" t="str">
        <f>HYPERLINK("https://www.thewindpower.net/windfarm_en_748.php","Link")</f>
        <v>Link</v>
      </c>
      <c r="AA10" s="17">
        <v>45398</v>
      </c>
    </row>
    <row r="11" spans="1:27" ht="12.75">
      <c r="A11" s="10">
        <v>749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100</v>
      </c>
      <c r="G11" s="10" t="s">
        <v>105</v>
      </c>
      <c r="H11" s="10" t="s">
        <v>106</v>
      </c>
      <c r="I11" s="15" t="s">
        <v>81</v>
      </c>
      <c r="J11" s="16">
        <v>63.8206291</v>
      </c>
      <c r="K11" s="16">
        <v>9.629138</v>
      </c>
      <c r="L11" s="10" t="s">
        <v>81</v>
      </c>
      <c r="M11" s="10" t="s">
        <v>85</v>
      </c>
      <c r="N11" s="15" t="s">
        <v>86</v>
      </c>
      <c r="O11" s="10" t="s">
        <v>92</v>
      </c>
      <c r="P11" s="10" t="s">
        <v>107</v>
      </c>
      <c r="Q11" s="10">
        <v>64.5</v>
      </c>
      <c r="R11" s="10">
        <v>4</v>
      </c>
      <c r="S11" s="15">
        <v>9200</v>
      </c>
      <c r="T11" s="10" t="s">
        <v>81</v>
      </c>
      <c r="U11" s="10" t="s">
        <v>108</v>
      </c>
      <c r="V11" s="15" t="s">
        <v>109</v>
      </c>
      <c r="W11" s="10">
        <v>2006</v>
      </c>
      <c r="X11" s="10" t="s">
        <v>91</v>
      </c>
      <c r="Z11" s="44" t="str">
        <f>HYPERLINK("https://www.thewindpower.net/windfarm_en_749.php","Link")</f>
        <v>Link</v>
      </c>
      <c r="AA11" s="17">
        <v>45398</v>
      </c>
    </row>
    <row r="12" spans="1:27" ht="12.75">
      <c r="A12" s="10">
        <v>742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82</v>
      </c>
      <c r="G12" s="10" t="s">
        <v>83</v>
      </c>
      <c r="H12" s="10" t="s">
        <v>84</v>
      </c>
      <c r="I12" s="15" t="s">
        <v>81</v>
      </c>
      <c r="J12" s="16">
        <v>58.0065008</v>
      </c>
      <c r="K12" s="16">
        <v>7.0874166</v>
      </c>
      <c r="L12" s="10" t="s">
        <v>81</v>
      </c>
      <c r="M12" s="10" t="s">
        <v>85</v>
      </c>
      <c r="N12" s="15" t="s">
        <v>86</v>
      </c>
      <c r="O12" s="10" t="s">
        <v>87</v>
      </c>
      <c r="P12" s="10" t="s">
        <v>88</v>
      </c>
      <c r="Q12" s="10">
        <v>50</v>
      </c>
      <c r="R12" s="10">
        <v>5</v>
      </c>
      <c r="S12" s="15">
        <v>3750</v>
      </c>
      <c r="T12" s="10" t="s">
        <v>89</v>
      </c>
      <c r="U12" s="10" t="s">
        <v>89</v>
      </c>
      <c r="V12" s="15" t="s">
        <v>81</v>
      </c>
      <c r="W12" s="10" t="s">
        <v>90</v>
      </c>
      <c r="X12" s="10" t="s">
        <v>91</v>
      </c>
      <c r="Z12" s="44" t="str">
        <f>HYPERLINK("https://www.thewindpower.net/windfarm_en_742.php","Link")</f>
        <v>Link</v>
      </c>
      <c r="AA12" s="17">
        <v>43174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2024-05-02T11:07:37Z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