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<sst xmlns="http://schemas.openxmlformats.org/spreadsheetml/2006/main" count="279" uniqueCount="148">
  <si>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</si>
  <si>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</si>
  <si>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</si>
  <si>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</si>
  <si>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</si>
  <si>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</si>
  <si>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</si>
  <si>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</si>
  <si>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</si>
  <si>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</si>
  <si>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</si>
  <si>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</si>
  <si>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</si>
  <si>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</si>
  <si>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</si>
  <si>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</si>
  <si>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</si>
  <si>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</si>
  <si>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</si>
  <si>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</si>
  <si>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</si>
  <si>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</si>
  <si>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</si>
  <si>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</si>
  <si>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</si>
  <si>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</si>
  <si>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</si>
  <si>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</si>
  <si>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</si>
  <si>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</si>
  <si>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</si>
  <si>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</si>
  <si>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</si>
  <si>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</si>
  <si>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</si>
  <si>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</si>
  <si>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</si>
  <si>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</si>
  <si>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</si>
  <si>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</si>
  <si>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</si>
  <si>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</si>
  <si>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</si>
  <si>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</si>
  <si>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</si>
  <si>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</si>
  <si>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</si>
  <si>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</si>
  <si>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</si>
  <si>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</si>
  <si>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</si>
  <si>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</si>
  <si>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</si>
  <si>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</si>
  <si>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</si>
  <si>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</si>
  <si>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</si>
  <si>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</si>
  <si>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</si>
  <si>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</si>
  <si>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</si>
  <si>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</si>
  <si>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</si>
  <si>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</si>
  <si>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</si>
  <si>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</si>
  <si>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</si>
  <si>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</si>
  <si>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</si>
  <si>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</si>
  <si>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</si>
  <si>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</si>
  <si>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</si>
  <si>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</si>
  <si>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</si>
  <si>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</si>
  <si>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</si>
  <si>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</si>
  <si>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</si>
  <si>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SE</t>
  </si>
  <si>
    <t>Sweden</t>
  </si>
  <si>
    <t>#ND</t>
  </si>
  <si>
    <t>Västra Götaland</t>
  </si>
  <si>
    <t>No</t>
  </si>
  <si>
    <t>Vestas</t>
  </si>
  <si>
    <t>Production</t>
  </si>
  <si>
    <t>Enercon</t>
  </si>
  <si>
    <t>2007/06</t>
  </si>
  <si>
    <t>V90/2000</t>
  </si>
  <si>
    <t>Yes</t>
  </si>
  <si>
    <t>Halland</t>
  </si>
  <si>
    <t>Falkenberg</t>
  </si>
  <si>
    <t>V47/660</t>
  </si>
  <si>
    <t>Väby</t>
  </si>
  <si>
    <t>Triventus</t>
  </si>
  <si>
    <t>Rabbalshede Kraft/#ND</t>
  </si>
  <si>
    <t>Gotland</t>
  </si>
  <si>
    <t>Wind World</t>
  </si>
  <si>
    <t>2002/04</t>
  </si>
  <si>
    <t>Norrbotten</t>
  </si>
  <si>
    <t>Övertornea</t>
  </si>
  <si>
    <t>Aapua</t>
  </si>
  <si>
    <t>V82/1500</t>
  </si>
  <si>
    <t>OX2</t>
  </si>
  <si>
    <t>Hans Thor Jensen HB</t>
  </si>
  <si>
    <t>2010/01</t>
  </si>
  <si>
    <t>Västerbotten</t>
  </si>
  <si>
    <t>Aspliden</t>
  </si>
  <si>
    <t>Hornberget</t>
  </si>
  <si>
    <t>RES</t>
  </si>
  <si>
    <t>2007/04</t>
  </si>
  <si>
    <t>Burea</t>
  </si>
  <si>
    <t>E44/600</t>
  </si>
  <si>
    <t>Skelleftea Kraft</t>
  </si>
  <si>
    <t>Greenwind AB</t>
  </si>
  <si>
    <t>2003/10</t>
  </si>
  <si>
    <t>Dalarna</t>
  </si>
  <si>
    <t>Rättvik</t>
  </si>
  <si>
    <t>Hedbodberget</t>
  </si>
  <si>
    <t>OX2/Vindkompaniet</t>
  </si>
  <si>
    <t>OX2/EnBW Sverige AB</t>
  </si>
  <si>
    <t>2011/03</t>
  </si>
  <si>
    <t>Umea</t>
  </si>
  <si>
    <t>Holmsund</t>
  </si>
  <si>
    <t>V90/3000</t>
  </si>
  <si>
    <t>Kvarkenvinden</t>
  </si>
  <si>
    <t>E82/2000</t>
  </si>
  <si>
    <t>W600/42</t>
  </si>
  <si>
    <t>Eolus Vind AB</t>
  </si>
  <si>
    <t>Skaggs 1-3</t>
  </si>
  <si>
    <t>Svevind AB</t>
  </si>
  <si>
    <t>Stefan Widen AB</t>
  </si>
  <si>
    <t>Kalmar</t>
  </si>
  <si>
    <t>Borgholm</t>
  </si>
  <si>
    <t>Stora Istad</t>
  </si>
  <si>
    <t>Slitevind AB/#ND</t>
  </si>
  <si>
    <t>2007/05</t>
  </si>
  <si>
    <t>Mörbylanga</t>
  </si>
  <si>
    <t>Almhult</t>
  </si>
  <si>
    <t>Kastlosa Vast 4-11</t>
  </si>
  <si>
    <t>Gislov Vind AB</t>
  </si>
  <si>
    <t>2003/08</t>
  </si>
  <si>
    <t>Norra Harene</t>
  </si>
  <si>
    <t>Bast</t>
  </si>
  <si>
    <t>Bast Rune</t>
  </si>
  <si>
    <t>Alvsborgsvind AB</t>
  </si>
  <si>
    <t>Isaks Servicecenter AB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</si>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</sst>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147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45242.778865740744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1034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116</v>
      </c>
      <c r="G3" s="10" t="s">
        <v>117</v>
      </c>
      <c r="H3" s="10" t="s">
        <v>118</v>
      </c>
      <c r="I3" s="15" t="s">
        <v>81</v>
      </c>
      <c r="J3" s="16">
        <v>61.1799394</v>
      </c>
      <c r="K3" s="16">
        <v>15.3853857</v>
      </c>
      <c r="L3" s="10">
        <v>460</v>
      </c>
      <c r="M3" s="10" t="s">
        <v>89</v>
      </c>
      <c r="N3" s="15" t="s">
        <v>83</v>
      </c>
      <c r="O3" s="10" t="s">
        <v>84</v>
      </c>
      <c r="P3" s="10" t="s">
        <v>88</v>
      </c>
      <c r="Q3" s="10">
        <v>105</v>
      </c>
      <c r="R3" s="10">
        <v>6</v>
      </c>
      <c r="S3" s="15">
        <v>12000</v>
      </c>
      <c r="T3" s="10" t="s">
        <v>119</v>
      </c>
      <c r="U3" s="10" t="s">
        <v>120</v>
      </c>
      <c r="V3" s="15" t="s">
        <v>103</v>
      </c>
      <c r="W3" s="10" t="s">
        <v>121</v>
      </c>
      <c r="X3" s="10" t="s">
        <v>85</v>
      </c>
      <c r="Z3" s="44" t="str">
        <f>HYPERLINK("https://www.thewindpower.net/windfarm_en_1034.php","Link")</f>
        <v>Link</v>
      </c>
      <c r="AA3" s="17">
        <v>45040</v>
      </c>
    </row>
    <row r="4" spans="1:27" ht="12.75">
      <c r="A4" s="10">
        <v>1057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96</v>
      </c>
      <c r="G4" s="10" t="s">
        <v>96</v>
      </c>
      <c r="H4" s="10" t="s">
        <v>129</v>
      </c>
      <c r="I4" s="15" t="s">
        <v>81</v>
      </c>
      <c r="J4" s="16">
        <v>57.6895269</v>
      </c>
      <c r="K4" s="16">
        <v>18.453182</v>
      </c>
      <c r="L4" s="10">
        <v>55</v>
      </c>
      <c r="M4" s="10" t="s">
        <v>89</v>
      </c>
      <c r="N4" s="15" t="s">
        <v>83</v>
      </c>
      <c r="O4" s="10" t="s">
        <v>84</v>
      </c>
      <c r="P4" s="10" t="s">
        <v>92</v>
      </c>
      <c r="Q4" s="10">
        <v>50</v>
      </c>
      <c r="R4" s="10">
        <v>2</v>
      </c>
      <c r="S4" s="15">
        <v>1320</v>
      </c>
      <c r="T4" s="10" t="s">
        <v>130</v>
      </c>
      <c r="U4" s="10" t="s">
        <v>131</v>
      </c>
      <c r="V4" s="15" t="s">
        <v>81</v>
      </c>
      <c r="W4" s="10" t="s">
        <v>98</v>
      </c>
      <c r="X4" s="10" t="s">
        <v>85</v>
      </c>
      <c r="Z4" s="44" t="str">
        <f>HYPERLINK("https://www.thewindpower.net/windfarm_en_1057.php","Link")</f>
        <v>Link</v>
      </c>
      <c r="AA4" s="17">
        <v>44982</v>
      </c>
    </row>
    <row r="5" spans="1:27" ht="12.75">
      <c r="A5" s="10">
        <v>770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90</v>
      </c>
      <c r="G5" s="10" t="s">
        <v>91</v>
      </c>
      <c r="H5" s="10" t="s">
        <v>93</v>
      </c>
      <c r="I5" s="15" t="s">
        <v>81</v>
      </c>
      <c r="J5" s="16">
        <v>56.9648724</v>
      </c>
      <c r="K5" s="16">
        <v>12.7547301</v>
      </c>
      <c r="L5" s="10">
        <v>125</v>
      </c>
      <c r="M5" s="10" t="s">
        <v>89</v>
      </c>
      <c r="N5" s="15" t="s">
        <v>83</v>
      </c>
      <c r="O5" s="10" t="s">
        <v>84</v>
      </c>
      <c r="P5" s="10" t="s">
        <v>88</v>
      </c>
      <c r="Q5" s="10">
        <v>105</v>
      </c>
      <c r="R5" s="10">
        <v>6</v>
      </c>
      <c r="S5" s="15">
        <v>12000</v>
      </c>
      <c r="T5" s="10" t="s">
        <v>94</v>
      </c>
      <c r="U5" s="10" t="s">
        <v>94</v>
      </c>
      <c r="V5" s="15" t="s">
        <v>95</v>
      </c>
      <c r="W5" s="10">
        <v>2011</v>
      </c>
      <c r="X5" s="10" t="s">
        <v>85</v>
      </c>
      <c r="Z5" s="44" t="str">
        <f>HYPERLINK("https://www.thewindpower.net/windfarm_en_770.php","Link")</f>
        <v>Link</v>
      </c>
      <c r="AA5" s="17">
        <v>45144</v>
      </c>
    </row>
    <row r="6" spans="1:27" ht="12.75">
      <c r="A6" s="10">
        <v>1067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132</v>
      </c>
      <c r="G6" s="10" t="s">
        <v>137</v>
      </c>
      <c r="H6" s="10" t="s">
        <v>138</v>
      </c>
      <c r="I6" s="15" t="s">
        <v>139</v>
      </c>
      <c r="J6" s="16">
        <v>56.4362962</v>
      </c>
      <c r="K6" s="16">
        <v>16.3796034</v>
      </c>
      <c r="L6" s="10">
        <v>2</v>
      </c>
      <c r="M6" s="10" t="s">
        <v>89</v>
      </c>
      <c r="N6" s="15" t="s">
        <v>83</v>
      </c>
      <c r="O6" s="10" t="s">
        <v>97</v>
      </c>
      <c r="P6" s="10" t="s">
        <v>127</v>
      </c>
      <c r="Q6" s="10">
        <v>40</v>
      </c>
      <c r="R6" s="10">
        <v>1</v>
      </c>
      <c r="S6" s="15">
        <v>600</v>
      </c>
      <c r="T6" s="10" t="s">
        <v>103</v>
      </c>
      <c r="U6" s="10" t="s">
        <v>140</v>
      </c>
      <c r="V6" s="15" t="s">
        <v>81</v>
      </c>
      <c r="W6" s="10">
        <v>1998</v>
      </c>
      <c r="X6" s="10" t="s">
        <v>85</v>
      </c>
      <c r="Z6" s="44" t="str">
        <f>HYPERLINK("https://www.thewindpower.net/windfarm_en_1067.php","Link")</f>
        <v>Link</v>
      </c>
      <c r="AA6" s="17">
        <v>44981</v>
      </c>
    </row>
    <row r="7" spans="1:27" ht="12.75">
      <c r="A7" s="10">
        <v>1065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132</v>
      </c>
      <c r="G7" s="10" t="s">
        <v>133</v>
      </c>
      <c r="H7" s="10" t="s">
        <v>134</v>
      </c>
      <c r="I7" s="15" t="s">
        <v>81</v>
      </c>
      <c r="J7" s="16">
        <v>56.937007</v>
      </c>
      <c r="K7" s="16">
        <v>16.8178342</v>
      </c>
      <c r="L7" s="10">
        <v>10</v>
      </c>
      <c r="M7" s="10" t="s">
        <v>89</v>
      </c>
      <c r="N7" s="15" t="s">
        <v>83</v>
      </c>
      <c r="O7" s="10" t="s">
        <v>86</v>
      </c>
      <c r="P7" s="10" t="s">
        <v>126</v>
      </c>
      <c r="Q7" s="10">
        <v>78</v>
      </c>
      <c r="R7" s="10">
        <v>5</v>
      </c>
      <c r="S7" s="15">
        <v>10000</v>
      </c>
      <c r="T7" s="10" t="s">
        <v>81</v>
      </c>
      <c r="U7" s="10" t="s">
        <v>128</v>
      </c>
      <c r="V7" s="15" t="s">
        <v>135</v>
      </c>
      <c r="W7" s="10" t="s">
        <v>136</v>
      </c>
      <c r="X7" s="10" t="s">
        <v>85</v>
      </c>
      <c r="Z7" s="44" t="str">
        <f>HYPERLINK("https://www.thewindpower.net/windfarm_en_1065.php","Link")</f>
        <v>Link</v>
      </c>
      <c r="AA7" s="17">
        <v>44982</v>
      </c>
    </row>
    <row r="8" spans="1:27" ht="12.75">
      <c r="A8" s="10">
        <v>1028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99</v>
      </c>
      <c r="G8" s="10" t="s">
        <v>100</v>
      </c>
      <c r="H8" s="10" t="s">
        <v>101</v>
      </c>
      <c r="I8" s="15" t="s">
        <v>81</v>
      </c>
      <c r="J8" s="16">
        <v>66.8395359</v>
      </c>
      <c r="K8" s="16">
        <v>23.4511707</v>
      </c>
      <c r="L8" s="10" t="s">
        <v>81</v>
      </c>
      <c r="M8" s="10" t="s">
        <v>89</v>
      </c>
      <c r="N8" s="15" t="s">
        <v>83</v>
      </c>
      <c r="O8" s="10" t="s">
        <v>84</v>
      </c>
      <c r="P8" s="10" t="s">
        <v>102</v>
      </c>
      <c r="Q8" s="10">
        <v>78</v>
      </c>
      <c r="R8" s="10">
        <v>7</v>
      </c>
      <c r="S8" s="15">
        <v>10500</v>
      </c>
      <c r="T8" s="10" t="s">
        <v>103</v>
      </c>
      <c r="U8" s="10" t="s">
        <v>104</v>
      </c>
      <c r="V8" s="15" t="s">
        <v>81</v>
      </c>
      <c r="W8" s="10" t="s">
        <v>105</v>
      </c>
      <c r="X8" s="10" t="s">
        <v>85</v>
      </c>
      <c r="Z8" s="44" t="str">
        <f>HYPERLINK("https://www.thewindpower.net/windfarm_en_1028.php","Link")</f>
        <v>Link</v>
      </c>
      <c r="AA8" s="17">
        <v>44981</v>
      </c>
    </row>
    <row r="9" spans="1:27" ht="12.75">
      <c r="A9" s="10">
        <v>1032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106</v>
      </c>
      <c r="G9" s="10" t="s">
        <v>111</v>
      </c>
      <c r="H9" s="10" t="s">
        <v>111</v>
      </c>
      <c r="I9" s="15" t="s">
        <v>81</v>
      </c>
      <c r="J9" s="16">
        <v>64.623762</v>
      </c>
      <c r="K9" s="16">
        <v>21.2442068</v>
      </c>
      <c r="L9" s="10">
        <v>3</v>
      </c>
      <c r="M9" s="10" t="s">
        <v>89</v>
      </c>
      <c r="N9" s="15" t="s">
        <v>83</v>
      </c>
      <c r="O9" s="10" t="s">
        <v>86</v>
      </c>
      <c r="P9" s="10" t="s">
        <v>112</v>
      </c>
      <c r="Q9" s="10">
        <v>65</v>
      </c>
      <c r="R9" s="10">
        <v>3</v>
      </c>
      <c r="S9" s="15">
        <v>1800</v>
      </c>
      <c r="T9" s="10" t="s">
        <v>113</v>
      </c>
      <c r="U9" s="10" t="s">
        <v>114</v>
      </c>
      <c r="V9" s="15" t="s">
        <v>113</v>
      </c>
      <c r="W9" s="10" t="s">
        <v>115</v>
      </c>
      <c r="X9" s="10" t="s">
        <v>85</v>
      </c>
      <c r="Z9" s="44" t="str">
        <f>HYPERLINK("https://www.thewindpower.net/windfarm_en_1032.php","Link")</f>
        <v>Link</v>
      </c>
      <c r="AA9" s="17">
        <v>45199</v>
      </c>
    </row>
    <row r="10" spans="1:27" ht="12.75">
      <c r="A10" s="10">
        <v>1035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106</v>
      </c>
      <c r="G10" s="10" t="s">
        <v>122</v>
      </c>
      <c r="H10" s="10" t="s">
        <v>123</v>
      </c>
      <c r="I10" s="15" t="s">
        <v>81</v>
      </c>
      <c r="J10" s="16">
        <v>63.6738593</v>
      </c>
      <c r="K10" s="16">
        <v>20.335371</v>
      </c>
      <c r="L10" s="10">
        <v>3</v>
      </c>
      <c r="M10" s="10" t="s">
        <v>89</v>
      </c>
      <c r="N10" s="15" t="s">
        <v>83</v>
      </c>
      <c r="O10" s="10" t="s">
        <v>84</v>
      </c>
      <c r="P10" s="10" t="s">
        <v>124</v>
      </c>
      <c r="Q10" s="10">
        <v>80</v>
      </c>
      <c r="R10" s="10">
        <v>1</v>
      </c>
      <c r="S10" s="15">
        <v>3000</v>
      </c>
      <c r="T10" s="10" t="s">
        <v>103</v>
      </c>
      <c r="U10" s="10" t="s">
        <v>125</v>
      </c>
      <c r="V10" s="15" t="s">
        <v>81</v>
      </c>
      <c r="W10" s="10" t="s">
        <v>87</v>
      </c>
      <c r="X10" s="10" t="s">
        <v>85</v>
      </c>
      <c r="Z10" s="44" t="str">
        <f>HYPERLINK("https://www.thewindpower.net/windfarm_en_1035.php","Link")</f>
        <v>Link</v>
      </c>
      <c r="AA10" s="17">
        <v>44982</v>
      </c>
    </row>
    <row r="11" spans="1:27" ht="12.75">
      <c r="A11" s="10">
        <v>1030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106</v>
      </c>
      <c r="G11" s="10" t="s">
        <v>107</v>
      </c>
      <c r="H11" s="10" t="s">
        <v>108</v>
      </c>
      <c r="I11" s="15" t="s">
        <v>81</v>
      </c>
      <c r="J11" s="16">
        <v>65.0882283</v>
      </c>
      <c r="K11" s="16">
        <v>18.6080085</v>
      </c>
      <c r="L11" s="10">
        <v>530</v>
      </c>
      <c r="M11" s="10" t="s">
        <v>89</v>
      </c>
      <c r="N11" s="15" t="s">
        <v>83</v>
      </c>
      <c r="O11" s="10" t="s">
        <v>84</v>
      </c>
      <c r="P11" s="10" t="s">
        <v>88</v>
      </c>
      <c r="Q11" s="10">
        <v>80</v>
      </c>
      <c r="R11" s="10">
        <v>5</v>
      </c>
      <c r="S11" s="15">
        <v>10000</v>
      </c>
      <c r="T11" s="10" t="s">
        <v>109</v>
      </c>
      <c r="U11" s="10" t="s">
        <v>109</v>
      </c>
      <c r="V11" s="15" t="s">
        <v>109</v>
      </c>
      <c r="W11" s="10" t="s">
        <v>110</v>
      </c>
      <c r="X11" s="10" t="s">
        <v>85</v>
      </c>
      <c r="Z11" s="44" t="str">
        <f>HYPERLINK("https://www.thewindpower.net/windfarm_en_1030.php","Link")</f>
        <v>Link</v>
      </c>
      <c r="AA11" s="17">
        <v>44982</v>
      </c>
    </row>
    <row r="12" spans="1:27" ht="12.75">
      <c r="A12" s="10">
        <v>1077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142</v>
      </c>
      <c r="H12" s="10" t="s">
        <v>143</v>
      </c>
      <c r="I12" s="15" t="s">
        <v>144</v>
      </c>
      <c r="J12" s="16">
        <v>58.4119905</v>
      </c>
      <c r="K12" s="16">
        <v>13.1543096</v>
      </c>
      <c r="L12" s="10">
        <v>70</v>
      </c>
      <c r="M12" s="10" t="s">
        <v>89</v>
      </c>
      <c r="N12" s="15" t="s">
        <v>83</v>
      </c>
      <c r="O12" s="10" t="s">
        <v>86</v>
      </c>
      <c r="P12" s="10" t="s">
        <v>112</v>
      </c>
      <c r="Q12" s="10">
        <v>65</v>
      </c>
      <c r="R12" s="10">
        <v>1</v>
      </c>
      <c r="S12" s="15">
        <v>600</v>
      </c>
      <c r="T12" s="10" t="s">
        <v>145</v>
      </c>
      <c r="U12" s="10" t="s">
        <v>146</v>
      </c>
      <c r="V12" s="15" t="s">
        <v>81</v>
      </c>
      <c r="W12" s="10" t="s">
        <v>141</v>
      </c>
      <c r="X12" s="10" t="s">
        <v>85</v>
      </c>
      <c r="Z12" s="44" t="str">
        <f>HYPERLINK("https://www.thewindpower.net/windfarm_en_1077.php","Link")</f>
        <v>Link</v>
      </c>
      <c r="AA12" s="17">
        <v>44982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