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<sst xmlns="http://schemas.openxmlformats.org/spreadsheetml/2006/main" count="295" uniqueCount="137">
  <si>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</si>
  <si>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</si>
  <si>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</si>
  <si>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</si>
  <si>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</si>
  <si>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</si>
  <si>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</si>
  <si>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</si>
  <si>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</si>
  <si>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</si>
  <si>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</si>
  <si>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</si>
  <si>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</si>
  <si>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</si>
  <si>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</si>
  <si>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</si>
  <si>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</si>
  <si>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</si>
  <si>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</si>
  <si>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</si>
  <si>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</si>
  <si>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</si>
  <si>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</si>
  <si>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</si>
  <si>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</si>
  <si>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</si>
  <si>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</si>
  <si>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</si>
  <si>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</si>
  <si>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</si>
  <si>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</si>
  <si>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</si>
  <si>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</si>
  <si>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</si>
  <si>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</si>
  <si>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</si>
  <si>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</si>
  <si>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</si>
  <si>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</si>
  <si>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</si>
  <si>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</si>
  <si>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</si>
  <si>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</si>
  <si>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</si>
  <si>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</si>
  <si>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</si>
  <si>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</si>
  <si>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</si>
  <si>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</si>
  <si>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</si>
  <si>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</si>
  <si>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</si>
  <si>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</si>
  <si>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</si>
  <si>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</si>
  <si>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</si>
  <si>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</si>
  <si>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</si>
  <si>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</si>
  <si>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</si>
  <si>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</si>
  <si>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</si>
  <si>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</si>
  <si>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</si>
  <si>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</si>
  <si>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</si>
  <si>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</si>
  <si>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</si>
  <si>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</si>
  <si>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</si>
  <si>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</si>
  <si>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</si>
  <si>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</si>
  <si>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</si>
  <si>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</si>
  <si>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</si>
  <si>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</si>
  <si>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</si>
  <si>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North America</t>
  </si>
  <si>
    <t>MX</t>
  </si>
  <si>
    <t>Mexico</t>
  </si>
  <si>
    <t>#ND</t>
  </si>
  <si>
    <t>Tamaulipas</t>
  </si>
  <si>
    <t>Salitrillos</t>
  </si>
  <si>
    <t>Yes</t>
  </si>
  <si>
    <t>No</t>
  </si>
  <si>
    <t>Vestas</t>
  </si>
  <si>
    <t>V136/3450</t>
  </si>
  <si>
    <t>Enel GreenPower</t>
  </si>
  <si>
    <t>Enel GreenPower/#ND</t>
  </si>
  <si>
    <t>2019/05</t>
  </si>
  <si>
    <t>Production</t>
  </si>
  <si>
    <t>Oaxaca</t>
  </si>
  <si>
    <t>Juchitan de Zaragoza</t>
  </si>
  <si>
    <t>Bii Nee Stipa IV</t>
  </si>
  <si>
    <t>Dos Arbolitos</t>
  </si>
  <si>
    <t>Gamesa</t>
  </si>
  <si>
    <t>G90/2000</t>
  </si>
  <si>
    <t>Iberdrola Renewables</t>
  </si>
  <si>
    <t>2014/03</t>
  </si>
  <si>
    <t>Pacifico</t>
  </si>
  <si>
    <t>Eoliatec del Pacifico</t>
  </si>
  <si>
    <t>EDF renewables</t>
  </si>
  <si>
    <t>2014/02</t>
  </si>
  <si>
    <t>La Venta I</t>
  </si>
  <si>
    <t>V27/225</t>
  </si>
  <si>
    <t>CFE</t>
  </si>
  <si>
    <t>1994/11</t>
  </si>
  <si>
    <t>La Venta II</t>
  </si>
  <si>
    <t>G52/850</t>
  </si>
  <si>
    <t>2006/12</t>
  </si>
  <si>
    <t>Baixa California Sud</t>
  </si>
  <si>
    <t>Guerrero Negro</t>
  </si>
  <si>
    <t>G42/600</t>
  </si>
  <si>
    <t>Baixa California</t>
  </si>
  <si>
    <t>Tecate, Ejido Gustavo Aubanel Vallejo, La Rumorosa, Sierra de Juarez</t>
  </si>
  <si>
    <t>La Rumorosa I</t>
  </si>
  <si>
    <t>Gobierno Baja California</t>
  </si>
  <si>
    <t>G87/2000</t>
  </si>
  <si>
    <t>Turbo Power Baja Energy/Comisión Estatal de Energía de Baja California</t>
  </si>
  <si>
    <t>Comisión Estatal de Energía de Baja California</t>
  </si>
  <si>
    <t>2010/03</t>
  </si>
  <si>
    <t>La Mata, La Ventosa, Istmo de Tehuantepec</t>
  </si>
  <si>
    <t>La Mata - La Ventosa</t>
  </si>
  <si>
    <t>Clipper</t>
  </si>
  <si>
    <t>Liberty C89</t>
  </si>
  <si>
    <t>2010/05</t>
  </si>
  <si>
    <t>Eurus I (MX)</t>
  </si>
  <si>
    <t>Acciona</t>
  </si>
  <si>
    <t>AW-1500/70</t>
  </si>
  <si>
    <t>Acciona Energia</t>
  </si>
  <si>
    <t>2009/01</t>
  </si>
  <si>
    <t>Chiapas</t>
  </si>
  <si>
    <t>Arriaga</t>
  </si>
  <si>
    <t>V90/1800</t>
  </si>
  <si>
    <t>Grupo Salinas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</si>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</sst>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136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45414.54429398148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7407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114</v>
      </c>
      <c r="G3" s="10" t="s">
        <v>115</v>
      </c>
      <c r="H3" s="10" t="s">
        <v>116</v>
      </c>
      <c r="I3" s="15" t="s">
        <v>117</v>
      </c>
      <c r="J3" s="16">
        <v>32.4969574</v>
      </c>
      <c r="K3" s="16">
        <v>-116.08954</v>
      </c>
      <c r="L3" s="10" t="s">
        <v>81</v>
      </c>
      <c r="M3" s="10" t="s">
        <v>84</v>
      </c>
      <c r="N3" s="15" t="s">
        <v>85</v>
      </c>
      <c r="O3" s="10" t="s">
        <v>96</v>
      </c>
      <c r="P3" s="10" t="s">
        <v>118</v>
      </c>
      <c r="Q3" s="10">
        <v>78</v>
      </c>
      <c r="R3" s="10">
        <v>5</v>
      </c>
      <c r="S3" s="15">
        <v>10000</v>
      </c>
      <c r="T3" s="10" t="s">
        <v>81</v>
      </c>
      <c r="U3" s="10" t="s">
        <v>119</v>
      </c>
      <c r="V3" s="15" t="s">
        <v>120</v>
      </c>
      <c r="W3" s="10" t="s">
        <v>121</v>
      </c>
      <c r="X3" s="10" t="s">
        <v>91</v>
      </c>
      <c r="Z3" s="44" t="str">
        <f>HYPERLINK("https://www.thewindpower.net/windfarm_en_7407.php","Link")</f>
        <v>Link</v>
      </c>
      <c r="AA3" s="17">
        <v>45379</v>
      </c>
    </row>
    <row r="4" spans="1:27" ht="12.75">
      <c r="A4" s="10">
        <v>4094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111</v>
      </c>
      <c r="G4" s="10" t="s">
        <v>81</v>
      </c>
      <c r="H4" s="10" t="s">
        <v>112</v>
      </c>
      <c r="I4" s="15" t="s">
        <v>81</v>
      </c>
      <c r="J4" s="16">
        <v>27.9763309</v>
      </c>
      <c r="K4" s="16">
        <v>-114.06731</v>
      </c>
      <c r="L4" s="10" t="s">
        <v>81</v>
      </c>
      <c r="M4" s="10" t="s">
        <v>84</v>
      </c>
      <c r="N4" s="15" t="s">
        <v>85</v>
      </c>
      <c r="O4" s="10" t="s">
        <v>96</v>
      </c>
      <c r="P4" s="10" t="s">
        <v>113</v>
      </c>
      <c r="Q4" s="10" t="s">
        <v>81</v>
      </c>
      <c r="R4" s="10">
        <v>1</v>
      </c>
      <c r="S4" s="15">
        <v>600</v>
      </c>
      <c r="T4" s="10" t="s">
        <v>81</v>
      </c>
      <c r="U4" s="10" t="s">
        <v>81</v>
      </c>
      <c r="V4" s="15" t="s">
        <v>81</v>
      </c>
      <c r="W4" s="10">
        <v>1998</v>
      </c>
      <c r="X4" s="10" t="s">
        <v>91</v>
      </c>
      <c r="Z4" s="44" t="str">
        <f>HYPERLINK("https://www.thewindpower.net/windfarm_en_4094.php","Link")</f>
        <v>Link</v>
      </c>
      <c r="AA4" s="17">
        <v>44291</v>
      </c>
    </row>
    <row r="5" spans="1:27" ht="12.75">
      <c r="A5" s="10">
        <v>10096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132</v>
      </c>
      <c r="G5" s="10" t="s">
        <v>133</v>
      </c>
      <c r="H5" s="10" t="s">
        <v>133</v>
      </c>
      <c r="I5" s="15" t="s">
        <v>81</v>
      </c>
      <c r="J5" s="16">
        <v>16.1825761</v>
      </c>
      <c r="K5" s="16">
        <v>-93.937335</v>
      </c>
      <c r="L5" s="10" t="s">
        <v>81</v>
      </c>
      <c r="M5" s="10" t="s">
        <v>84</v>
      </c>
      <c r="N5" s="15" t="s">
        <v>85</v>
      </c>
      <c r="O5" s="10" t="s">
        <v>86</v>
      </c>
      <c r="P5" s="10" t="s">
        <v>134</v>
      </c>
      <c r="Q5" s="10" t="s">
        <v>81</v>
      </c>
      <c r="R5" s="10">
        <v>16</v>
      </c>
      <c r="S5" s="15">
        <v>28800</v>
      </c>
      <c r="T5" s="10" t="s">
        <v>135</v>
      </c>
      <c r="U5" s="10" t="s">
        <v>81</v>
      </c>
      <c r="V5" s="15" t="s">
        <v>81</v>
      </c>
      <c r="W5" s="10">
        <v>2012</v>
      </c>
      <c r="X5" s="10" t="s">
        <v>91</v>
      </c>
      <c r="Z5" s="44" t="str">
        <f>HYPERLINK("https://www.thewindpower.net/windfarm_en_10096.php","Link")</f>
        <v>Link</v>
      </c>
      <c r="AA5" s="17">
        <v>45379</v>
      </c>
    </row>
    <row r="6" spans="1:27" ht="12.75">
      <c r="A6" s="10">
        <v>2918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92</v>
      </c>
      <c r="G6" s="10" t="s">
        <v>93</v>
      </c>
      <c r="H6" s="10" t="s">
        <v>94</v>
      </c>
      <c r="I6" s="15" t="s">
        <v>95</v>
      </c>
      <c r="J6" s="16">
        <v>16.5106389</v>
      </c>
      <c r="K6" s="16">
        <v>-94.968903</v>
      </c>
      <c r="L6" s="10" t="s">
        <v>81</v>
      </c>
      <c r="M6" s="10" t="s">
        <v>84</v>
      </c>
      <c r="N6" s="15" t="s">
        <v>85</v>
      </c>
      <c r="O6" s="10" t="s">
        <v>96</v>
      </c>
      <c r="P6" s="10" t="s">
        <v>97</v>
      </c>
      <c r="Q6" s="10" t="s">
        <v>81</v>
      </c>
      <c r="R6" s="10">
        <v>37</v>
      </c>
      <c r="S6" s="15">
        <v>74000</v>
      </c>
      <c r="T6" s="10" t="s">
        <v>98</v>
      </c>
      <c r="U6" s="10" t="s">
        <v>98</v>
      </c>
      <c r="V6" s="15" t="s">
        <v>98</v>
      </c>
      <c r="W6" s="10" t="s">
        <v>99</v>
      </c>
      <c r="X6" s="10" t="s">
        <v>91</v>
      </c>
      <c r="Z6" s="44" t="str">
        <f>HYPERLINK("https://www.thewindpower.net/windfarm_en_2918.php","Link")</f>
        <v>Link</v>
      </c>
      <c r="AA6" s="17">
        <v>45379</v>
      </c>
    </row>
    <row r="7" spans="1:27" ht="12.75">
      <c r="A7" s="10">
        <v>9669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92</v>
      </c>
      <c r="G7" s="10" t="s">
        <v>93</v>
      </c>
      <c r="H7" s="10" t="s">
        <v>127</v>
      </c>
      <c r="I7" s="15" t="s">
        <v>81</v>
      </c>
      <c r="J7" s="16">
        <v>16.540278</v>
      </c>
      <c r="K7" s="16">
        <v>-94.953889</v>
      </c>
      <c r="L7" s="10" t="s">
        <v>81</v>
      </c>
      <c r="M7" s="10" t="s">
        <v>84</v>
      </c>
      <c r="N7" s="15" t="s">
        <v>85</v>
      </c>
      <c r="O7" s="10" t="s">
        <v>128</v>
      </c>
      <c r="P7" s="10" t="s">
        <v>129</v>
      </c>
      <c r="Q7" s="10" t="s">
        <v>81</v>
      </c>
      <c r="R7" s="10">
        <v>25</v>
      </c>
      <c r="S7" s="15">
        <v>37500</v>
      </c>
      <c r="T7" s="10" t="s">
        <v>130</v>
      </c>
      <c r="U7" s="10" t="s">
        <v>130</v>
      </c>
      <c r="V7" s="15" t="s">
        <v>130</v>
      </c>
      <c r="W7" s="10" t="s">
        <v>131</v>
      </c>
      <c r="X7" s="10" t="s">
        <v>91</v>
      </c>
      <c r="Z7" s="44" t="str">
        <f>HYPERLINK("https://www.thewindpower.net/windfarm_en_9669.php","Link")</f>
        <v>Link</v>
      </c>
      <c r="AA7" s="17">
        <v>45379</v>
      </c>
    </row>
    <row r="8" spans="1:27" ht="12.75">
      <c r="A8" s="10">
        <v>7432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92</v>
      </c>
      <c r="G8" s="10" t="s">
        <v>122</v>
      </c>
      <c r="H8" s="10" t="s">
        <v>123</v>
      </c>
      <c r="I8" s="15" t="s">
        <v>81</v>
      </c>
      <c r="J8" s="16">
        <v>16.5816774</v>
      </c>
      <c r="K8" s="16">
        <v>-94.94883</v>
      </c>
      <c r="L8" s="10" t="s">
        <v>81</v>
      </c>
      <c r="M8" s="10" t="s">
        <v>84</v>
      </c>
      <c r="N8" s="15" t="s">
        <v>85</v>
      </c>
      <c r="O8" s="10" t="s">
        <v>124</v>
      </c>
      <c r="P8" s="10" t="s">
        <v>125</v>
      </c>
      <c r="Q8" s="10">
        <v>80</v>
      </c>
      <c r="R8" s="10">
        <v>27</v>
      </c>
      <c r="S8" s="15">
        <v>67500</v>
      </c>
      <c r="T8" s="10" t="s">
        <v>102</v>
      </c>
      <c r="U8" s="10" t="s">
        <v>102</v>
      </c>
      <c r="V8" s="15" t="s">
        <v>102</v>
      </c>
      <c r="W8" s="10" t="s">
        <v>126</v>
      </c>
      <c r="X8" s="10" t="s">
        <v>91</v>
      </c>
      <c r="Z8" s="44" t="str">
        <f>HYPERLINK("https://www.thewindpower.net/windfarm_en_7432.php","Link")</f>
        <v>Link</v>
      </c>
      <c r="AA8" s="17">
        <v>45379</v>
      </c>
    </row>
    <row r="9" spans="1:27" ht="12.75">
      <c r="A9" s="10">
        <v>4092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92</v>
      </c>
      <c r="G9" s="10" t="s">
        <v>93</v>
      </c>
      <c r="H9" s="10" t="s">
        <v>104</v>
      </c>
      <c r="I9" s="15" t="s">
        <v>81</v>
      </c>
      <c r="J9" s="16">
        <v>16.5805378</v>
      </c>
      <c r="K9" s="16">
        <v>-94.818811</v>
      </c>
      <c r="L9" s="10" t="s">
        <v>81</v>
      </c>
      <c r="M9" s="10" t="s">
        <v>84</v>
      </c>
      <c r="N9" s="15" t="s">
        <v>85</v>
      </c>
      <c r="O9" s="10" t="s">
        <v>86</v>
      </c>
      <c r="P9" s="10" t="s">
        <v>105</v>
      </c>
      <c r="Q9" s="10" t="s">
        <v>81</v>
      </c>
      <c r="R9" s="10">
        <v>5</v>
      </c>
      <c r="S9" s="15">
        <v>1125</v>
      </c>
      <c r="T9" s="10" t="s">
        <v>106</v>
      </c>
      <c r="U9" s="10" t="s">
        <v>106</v>
      </c>
      <c r="V9" s="15" t="s">
        <v>81</v>
      </c>
      <c r="W9" s="10" t="s">
        <v>107</v>
      </c>
      <c r="X9" s="10" t="s">
        <v>91</v>
      </c>
      <c r="Z9" s="44" t="str">
        <f>HYPERLINK("https://www.thewindpower.net/windfarm_en_4092.php","Link")</f>
        <v>Link</v>
      </c>
      <c r="AA9" s="17">
        <v>43151</v>
      </c>
    </row>
    <row r="10" spans="1:27" ht="12.75">
      <c r="A10" s="10">
        <v>4093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92</v>
      </c>
      <c r="G10" s="10" t="s">
        <v>93</v>
      </c>
      <c r="H10" s="10" t="s">
        <v>108</v>
      </c>
      <c r="I10" s="15" t="s">
        <v>81</v>
      </c>
      <c r="J10" s="16">
        <v>16.5874084</v>
      </c>
      <c r="K10" s="16">
        <v>-94.805971</v>
      </c>
      <c r="L10" s="10" t="s">
        <v>81</v>
      </c>
      <c r="M10" s="10" t="s">
        <v>84</v>
      </c>
      <c r="N10" s="15" t="s">
        <v>85</v>
      </c>
      <c r="O10" s="10" t="s">
        <v>96</v>
      </c>
      <c r="P10" s="10" t="s">
        <v>109</v>
      </c>
      <c r="Q10" s="10" t="s">
        <v>81</v>
      </c>
      <c r="R10" s="10">
        <v>98</v>
      </c>
      <c r="S10" s="15">
        <v>83300</v>
      </c>
      <c r="T10" s="10" t="s">
        <v>106</v>
      </c>
      <c r="U10" s="10" t="s">
        <v>106</v>
      </c>
      <c r="V10" s="15" t="s">
        <v>81</v>
      </c>
      <c r="W10" s="10" t="s">
        <v>110</v>
      </c>
      <c r="X10" s="10" t="s">
        <v>91</v>
      </c>
      <c r="Z10" s="44" t="str">
        <f>HYPERLINK("https://www.thewindpower.net/windfarm_en_4093.php","Link")</f>
        <v>Link</v>
      </c>
      <c r="AA10" s="17">
        <v>45379</v>
      </c>
    </row>
    <row r="11" spans="1:27" ht="12.75">
      <c r="A11" s="10">
        <v>2919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92</v>
      </c>
      <c r="G11" s="10" t="s">
        <v>93</v>
      </c>
      <c r="H11" s="10" t="s">
        <v>100</v>
      </c>
      <c r="I11" s="15" t="s">
        <v>101</v>
      </c>
      <c r="J11" s="16">
        <v>16.4380196</v>
      </c>
      <c r="K11" s="16">
        <v>-95.0271023</v>
      </c>
      <c r="L11" s="10" t="s">
        <v>81</v>
      </c>
      <c r="M11" s="10" t="s">
        <v>85</v>
      </c>
      <c r="N11" s="15" t="s">
        <v>85</v>
      </c>
      <c r="O11" s="10" t="s">
        <v>96</v>
      </c>
      <c r="P11" s="10" t="s">
        <v>97</v>
      </c>
      <c r="Q11" s="10">
        <v>67</v>
      </c>
      <c r="R11" s="10">
        <v>80</v>
      </c>
      <c r="S11" s="15">
        <v>160000</v>
      </c>
      <c r="T11" s="10" t="s">
        <v>102</v>
      </c>
      <c r="U11" s="10" t="s">
        <v>102</v>
      </c>
      <c r="V11" s="15" t="s">
        <v>102</v>
      </c>
      <c r="W11" s="10" t="s">
        <v>103</v>
      </c>
      <c r="X11" s="10" t="s">
        <v>91</v>
      </c>
      <c r="Z11" s="44" t="str">
        <f>HYPERLINK("https://www.thewindpower.net/windfarm_en_2919.php","Link")</f>
        <v>Link</v>
      </c>
      <c r="AA11" s="17">
        <v>45379</v>
      </c>
    </row>
    <row r="12" spans="1:27" ht="12.75">
      <c r="A12" s="10">
        <v>2883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82</v>
      </c>
      <c r="G12" s="10" t="s">
        <v>81</v>
      </c>
      <c r="H12" s="10" t="s">
        <v>83</v>
      </c>
      <c r="I12" s="15" t="s">
        <v>81</v>
      </c>
      <c r="J12" s="16">
        <v>25.9008168</v>
      </c>
      <c r="K12" s="16">
        <v>-98.470512</v>
      </c>
      <c r="L12" s="10" t="s">
        <v>81</v>
      </c>
      <c r="M12" s="10" t="s">
        <v>84</v>
      </c>
      <c r="N12" s="15" t="s">
        <v>85</v>
      </c>
      <c r="O12" s="10" t="s">
        <v>86</v>
      </c>
      <c r="P12" s="10" t="s">
        <v>87</v>
      </c>
      <c r="Q12" s="10" t="s">
        <v>81</v>
      </c>
      <c r="R12" s="10">
        <v>30</v>
      </c>
      <c r="S12" s="15">
        <v>103500</v>
      </c>
      <c r="T12" s="10" t="s">
        <v>88</v>
      </c>
      <c r="U12" s="10" t="s">
        <v>88</v>
      </c>
      <c r="V12" s="15" t="s">
        <v>89</v>
      </c>
      <c r="W12" s="10" t="s">
        <v>90</v>
      </c>
      <c r="X12" s="10" t="s">
        <v>91</v>
      </c>
      <c r="Z12" s="44" t="str">
        <f>HYPERLINK("https://www.thewindpower.net/windfarm_en_2883.php","Link")</f>
        <v>Link</v>
      </c>
      <c r="AA12" s="17">
        <v>45379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2024-05-02T11:03:47Z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