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<sst xmlns="http://schemas.openxmlformats.org/spreadsheetml/2006/main" count="287" uniqueCount="143">
  <si>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</si>
  <si>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</si>
  <si>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</si>
  <si>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</si>
  <si>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</si>
  <si>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</si>
  <si>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</si>
  <si>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</si>
  <si>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</si>
  <si>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</si>
  <si>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</si>
  <si>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</si>
  <si>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</si>
  <si>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</si>
  <si>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</si>
  <si>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</si>
  <si>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</si>
  <si>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</si>
  <si>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</si>
  <si>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</si>
  <si>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</si>
  <si>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</si>
  <si>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</si>
  <si>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</si>
  <si>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</si>
  <si>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</si>
  <si>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</si>
  <si>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</si>
  <si>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</si>
  <si>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</si>
  <si>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</si>
  <si>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</si>
  <si>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</si>
  <si>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</si>
  <si>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</si>
  <si>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</si>
  <si>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</si>
  <si>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</si>
  <si>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</si>
  <si>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</si>
  <si>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</si>
  <si>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</si>
  <si>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</si>
  <si>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</si>
  <si>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</si>
  <si>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</si>
  <si>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</si>
  <si>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</si>
  <si>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</si>
  <si>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</si>
  <si>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</si>
  <si>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</si>
  <si>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</si>
  <si>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</si>
  <si>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</si>
  <si>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</si>
  <si>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</si>
  <si>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</si>
  <si>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</si>
  <si>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</si>
  <si>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</si>
  <si>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</si>
  <si>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</si>
  <si>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</si>
  <si>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</si>
  <si>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</si>
  <si>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</si>
  <si>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</si>
  <si>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</si>
  <si>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</si>
  <si>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</si>
  <si>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</si>
  <si>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</si>
  <si>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</si>
  <si>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</si>
  <si>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</si>
  <si>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</si>
  <si>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</si>
  <si>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</si>
  <si>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PL</t>
  </si>
  <si>
    <t>Poland</t>
  </si>
  <si>
    <t>#ND</t>
  </si>
  <si>
    <t>Zachodniopomorskie</t>
  </si>
  <si>
    <t>Zagorze</t>
  </si>
  <si>
    <t>No</t>
  </si>
  <si>
    <t>Vestas</t>
  </si>
  <si>
    <t>V80/2000</t>
  </si>
  <si>
    <t>Vattenfall/Elsam/EPA Sp zoo</t>
  </si>
  <si>
    <t>TAURON Ekoenergia</t>
  </si>
  <si>
    <t>EPA Sp zoo</t>
  </si>
  <si>
    <t>2003/02</t>
  </si>
  <si>
    <t>Production</t>
  </si>
  <si>
    <t>Lodzkie</t>
  </si>
  <si>
    <t>Zloczew</t>
  </si>
  <si>
    <t>Yes</t>
  </si>
  <si>
    <t>V90/2000</t>
  </si>
  <si>
    <t>Prokon</t>
  </si>
  <si>
    <t>2012/03</t>
  </si>
  <si>
    <t>Bedzino</t>
  </si>
  <si>
    <t>Tymien</t>
  </si>
  <si>
    <t>Tychowo -Tymien</t>
  </si>
  <si>
    <t>Invenergy</t>
  </si>
  <si>
    <t>Darlowo</t>
  </si>
  <si>
    <t>Cisowo</t>
  </si>
  <si>
    <t>Energia Eco/EEZ</t>
  </si>
  <si>
    <t>EWK Sp. Z.o.o./EPA Sp zoo</t>
  </si>
  <si>
    <t>Pomorskie</t>
  </si>
  <si>
    <t>Gniewino</t>
  </si>
  <si>
    <t>Lisewo</t>
  </si>
  <si>
    <t>Lisewo I</t>
  </si>
  <si>
    <t>Enercon</t>
  </si>
  <si>
    <t>E40/600</t>
  </si>
  <si>
    <t>Eurowind</t>
  </si>
  <si>
    <t>Green Bear</t>
  </si>
  <si>
    <t>RenPower Investments</t>
  </si>
  <si>
    <t>Puck</t>
  </si>
  <si>
    <t>Iberdrola Renewables</t>
  </si>
  <si>
    <t>Polczyno</t>
  </si>
  <si>
    <t>E48/800</t>
  </si>
  <si>
    <t>Wiatropol Sp zoo</t>
  </si>
  <si>
    <t>Athena Investments</t>
  </si>
  <si>
    <t>2006/08</t>
  </si>
  <si>
    <t>Gamesa</t>
  </si>
  <si>
    <t>G87/2000</t>
  </si>
  <si>
    <t>Polish Energy Partners/Polenergia</t>
  </si>
  <si>
    <t>PEP SA</t>
  </si>
  <si>
    <t>Warminsko-mazurskie</t>
  </si>
  <si>
    <t>Kisielice</t>
  </si>
  <si>
    <t>GE Energy</t>
  </si>
  <si>
    <t>1.5sl</t>
  </si>
  <si>
    <t>PGE Energia Odnawialna SA</t>
  </si>
  <si>
    <t>Wielkopolskie</t>
  </si>
  <si>
    <t>Radomsko</t>
  </si>
  <si>
    <t>Kamiensk</t>
  </si>
  <si>
    <t>E70/2000</t>
  </si>
  <si>
    <t>EWK Sp. Z.o.o.</t>
  </si>
  <si>
    <t>Golice</t>
  </si>
  <si>
    <t>Krobia I</t>
  </si>
  <si>
    <t>Gostyn</t>
  </si>
  <si>
    <t>Acciona</t>
  </si>
  <si>
    <t>AW-3000/116</t>
  </si>
  <si>
    <t>Acciona Energia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</si>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</sst>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142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45414.55090277778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825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92</v>
      </c>
      <c r="G3" s="10" t="s">
        <v>132</v>
      </c>
      <c r="H3" s="10" t="s">
        <v>133</v>
      </c>
      <c r="I3" s="15" t="s">
        <v>81</v>
      </c>
      <c r="J3" s="16">
        <v>51.0711984</v>
      </c>
      <c r="K3" s="16">
        <v>19.4083724</v>
      </c>
      <c r="L3" s="10" t="s">
        <v>81</v>
      </c>
      <c r="M3" s="10" t="s">
        <v>94</v>
      </c>
      <c r="N3" s="15" t="s">
        <v>84</v>
      </c>
      <c r="O3" s="10" t="s">
        <v>110</v>
      </c>
      <c r="P3" s="10" t="s">
        <v>134</v>
      </c>
      <c r="Q3" s="10" t="s">
        <v>81</v>
      </c>
      <c r="R3" s="10">
        <v>15</v>
      </c>
      <c r="S3" s="15">
        <v>30000</v>
      </c>
      <c r="T3" s="10" t="s">
        <v>105</v>
      </c>
      <c r="U3" s="10" t="s">
        <v>135</v>
      </c>
      <c r="V3" s="15" t="s">
        <v>130</v>
      </c>
      <c r="W3" s="10">
        <v>2007</v>
      </c>
      <c r="X3" s="10" t="s">
        <v>91</v>
      </c>
      <c r="Z3" s="44" t="str">
        <f>HYPERLINK("https://www.thewindpower.net/windfarm_en_825.php","Link")</f>
        <v>Link</v>
      </c>
      <c r="AA3" s="17">
        <v>45369</v>
      </c>
    </row>
    <row r="4" spans="1:27" ht="12.75">
      <c r="A4" s="10">
        <v>810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92</v>
      </c>
      <c r="G4" s="10" t="s">
        <v>93</v>
      </c>
      <c r="H4" s="10" t="s">
        <v>93</v>
      </c>
      <c r="I4" s="15" t="s">
        <v>81</v>
      </c>
      <c r="J4" s="16">
        <v>51.4173419</v>
      </c>
      <c r="K4" s="16">
        <v>18.5626503</v>
      </c>
      <c r="L4" s="10" t="s">
        <v>81</v>
      </c>
      <c r="M4" s="10" t="s">
        <v>94</v>
      </c>
      <c r="N4" s="15" t="s">
        <v>84</v>
      </c>
      <c r="O4" s="10" t="s">
        <v>85</v>
      </c>
      <c r="P4" s="10" t="s">
        <v>95</v>
      </c>
      <c r="Q4" s="10">
        <v>105</v>
      </c>
      <c r="R4" s="10">
        <v>1</v>
      </c>
      <c r="S4" s="15">
        <v>2000</v>
      </c>
      <c r="T4" s="10" t="s">
        <v>96</v>
      </c>
      <c r="U4" s="10" t="s">
        <v>96</v>
      </c>
      <c r="V4" s="15" t="s">
        <v>96</v>
      </c>
      <c r="W4" s="10" t="s">
        <v>97</v>
      </c>
      <c r="X4" s="10" t="s">
        <v>91</v>
      </c>
      <c r="Z4" s="44" t="str">
        <f>HYPERLINK("https://www.thewindpower.net/windfarm_en_810.php","Link")</f>
        <v>Link</v>
      </c>
      <c r="AA4" s="17">
        <v>45333</v>
      </c>
    </row>
    <row r="5" spans="1:27" ht="12.75">
      <c r="A5" s="10">
        <v>814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106</v>
      </c>
      <c r="G5" s="10" t="s">
        <v>107</v>
      </c>
      <c r="H5" s="10" t="s">
        <v>108</v>
      </c>
      <c r="I5" s="15" t="s">
        <v>109</v>
      </c>
      <c r="J5" s="16">
        <v>54.6967075619105</v>
      </c>
      <c r="K5" s="16">
        <v>18.025266796234</v>
      </c>
      <c r="L5" s="10" t="s">
        <v>81</v>
      </c>
      <c r="M5" s="10" t="s">
        <v>94</v>
      </c>
      <c r="N5" s="15" t="s">
        <v>84</v>
      </c>
      <c r="O5" s="10" t="s">
        <v>110</v>
      </c>
      <c r="P5" s="10" t="s">
        <v>111</v>
      </c>
      <c r="Q5" s="10" t="s">
        <v>81</v>
      </c>
      <c r="R5" s="10">
        <v>14</v>
      </c>
      <c r="S5" s="15">
        <v>8400</v>
      </c>
      <c r="T5" s="10" t="s">
        <v>112</v>
      </c>
      <c r="U5" s="10" t="s">
        <v>113</v>
      </c>
      <c r="V5" s="15" t="s">
        <v>114</v>
      </c>
      <c r="W5" s="10">
        <v>2005</v>
      </c>
      <c r="X5" s="10" t="s">
        <v>91</v>
      </c>
      <c r="Z5" s="44" t="str">
        <f>HYPERLINK("https://www.thewindpower.net/windfarm_en_814.php","Link")</f>
        <v>Link</v>
      </c>
      <c r="AA5" s="17">
        <v>45369</v>
      </c>
    </row>
    <row r="6" spans="1:27" ht="12.75">
      <c r="A6" s="10">
        <v>816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106</v>
      </c>
      <c r="G6" s="10" t="s">
        <v>117</v>
      </c>
      <c r="H6" s="10" t="s">
        <v>117</v>
      </c>
      <c r="I6" s="15" t="s">
        <v>81</v>
      </c>
      <c r="J6" s="16">
        <v>54.7069445</v>
      </c>
      <c r="K6" s="16">
        <v>18.3680902</v>
      </c>
      <c r="L6" s="10" t="s">
        <v>81</v>
      </c>
      <c r="M6" s="10" t="s">
        <v>94</v>
      </c>
      <c r="N6" s="15" t="s">
        <v>84</v>
      </c>
      <c r="O6" s="10" t="s">
        <v>110</v>
      </c>
      <c r="P6" s="10" t="s">
        <v>118</v>
      </c>
      <c r="Q6" s="10">
        <v>56</v>
      </c>
      <c r="R6" s="10">
        <v>2</v>
      </c>
      <c r="S6" s="15">
        <v>1600</v>
      </c>
      <c r="T6" s="10" t="s">
        <v>81</v>
      </c>
      <c r="U6" s="10" t="s">
        <v>119</v>
      </c>
      <c r="V6" s="15" t="s">
        <v>120</v>
      </c>
      <c r="W6" s="10" t="s">
        <v>121</v>
      </c>
      <c r="X6" s="10" t="s">
        <v>91</v>
      </c>
      <c r="Z6" s="44" t="str">
        <f>HYPERLINK("https://www.thewindpower.net/windfarm_en_816.php","Link")</f>
        <v>Link</v>
      </c>
      <c r="AA6" s="17">
        <v>43601</v>
      </c>
    </row>
    <row r="7" spans="1:27" ht="12.75">
      <c r="A7" s="10">
        <v>817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106</v>
      </c>
      <c r="G7" s="10" t="s">
        <v>115</v>
      </c>
      <c r="H7" s="10" t="s">
        <v>115</v>
      </c>
      <c r="I7" s="15" t="s">
        <v>81</v>
      </c>
      <c r="J7" s="16">
        <v>54.7398699</v>
      </c>
      <c r="K7" s="16">
        <v>18.3532861</v>
      </c>
      <c r="L7" s="10" t="s">
        <v>81</v>
      </c>
      <c r="M7" s="10" t="s">
        <v>94</v>
      </c>
      <c r="N7" s="15" t="s">
        <v>84</v>
      </c>
      <c r="O7" s="10" t="s">
        <v>122</v>
      </c>
      <c r="P7" s="10" t="s">
        <v>123</v>
      </c>
      <c r="Q7" s="10">
        <v>78</v>
      </c>
      <c r="R7" s="10">
        <v>11</v>
      </c>
      <c r="S7" s="15">
        <v>22000</v>
      </c>
      <c r="T7" s="10" t="s">
        <v>124</v>
      </c>
      <c r="U7" s="10" t="s">
        <v>125</v>
      </c>
      <c r="V7" s="15" t="s">
        <v>89</v>
      </c>
      <c r="W7" s="10">
        <v>2007</v>
      </c>
      <c r="X7" s="10" t="s">
        <v>91</v>
      </c>
      <c r="Z7" s="44" t="str">
        <f>HYPERLINK("https://www.thewindpower.net/windfarm_en_817.php","Link")</f>
        <v>Link</v>
      </c>
      <c r="AA7" s="17">
        <v>45368</v>
      </c>
    </row>
    <row r="8" spans="1:27" ht="12.75">
      <c r="A8" s="10">
        <v>820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126</v>
      </c>
      <c r="G8" s="10" t="s">
        <v>127</v>
      </c>
      <c r="H8" s="10" t="s">
        <v>127</v>
      </c>
      <c r="I8" s="15" t="s">
        <v>81</v>
      </c>
      <c r="J8" s="16">
        <v>53.5971872</v>
      </c>
      <c r="K8" s="16">
        <v>19.1892195</v>
      </c>
      <c r="L8" s="10" t="s">
        <v>81</v>
      </c>
      <c r="M8" s="10" t="s">
        <v>94</v>
      </c>
      <c r="N8" s="15" t="s">
        <v>84</v>
      </c>
      <c r="O8" s="10" t="s">
        <v>128</v>
      </c>
      <c r="P8" s="10" t="s">
        <v>129</v>
      </c>
      <c r="Q8" s="10" t="s">
        <v>81</v>
      </c>
      <c r="R8" s="10">
        <v>27</v>
      </c>
      <c r="S8" s="15">
        <v>40500</v>
      </c>
      <c r="T8" s="10" t="s">
        <v>116</v>
      </c>
      <c r="U8" s="10" t="s">
        <v>116</v>
      </c>
      <c r="V8" s="15" t="s">
        <v>130</v>
      </c>
      <c r="W8" s="10">
        <v>2007</v>
      </c>
      <c r="X8" s="10" t="s">
        <v>91</v>
      </c>
      <c r="Z8" s="44" t="str">
        <f>HYPERLINK("https://www.thewindpower.net/windfarm_en_820.php","Link")</f>
        <v>Link</v>
      </c>
      <c r="AA8" s="17">
        <v>45369</v>
      </c>
    </row>
    <row r="9" spans="1:27" ht="12.75">
      <c r="A9" s="10">
        <v>2610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131</v>
      </c>
      <c r="G9" s="10" t="s">
        <v>136</v>
      </c>
      <c r="H9" s="10" t="s">
        <v>137</v>
      </c>
      <c r="I9" s="15" t="s">
        <v>138</v>
      </c>
      <c r="J9" s="16">
        <v>51.7151964</v>
      </c>
      <c r="K9" s="16">
        <v>16.920588</v>
      </c>
      <c r="L9" s="10" t="s">
        <v>81</v>
      </c>
      <c r="M9" s="10" t="s">
        <v>94</v>
      </c>
      <c r="N9" s="15" t="s">
        <v>84</v>
      </c>
      <c r="O9" s="10" t="s">
        <v>139</v>
      </c>
      <c r="P9" s="10" t="s">
        <v>140</v>
      </c>
      <c r="Q9" s="10">
        <v>120</v>
      </c>
      <c r="R9" s="10">
        <v>11</v>
      </c>
      <c r="S9" s="15">
        <v>33000</v>
      </c>
      <c r="T9" s="10" t="s">
        <v>89</v>
      </c>
      <c r="U9" s="10" t="s">
        <v>141</v>
      </c>
      <c r="V9" s="15" t="s">
        <v>141</v>
      </c>
      <c r="W9" s="10">
        <v>2013</v>
      </c>
      <c r="X9" s="10" t="s">
        <v>91</v>
      </c>
      <c r="Z9" s="44" t="str">
        <f>HYPERLINK("https://www.thewindpower.net/windfarm_en_2610.php","Link")</f>
        <v>Link</v>
      </c>
      <c r="AA9" s="17">
        <v>45369</v>
      </c>
    </row>
    <row r="10" spans="1:27" ht="12.75">
      <c r="A10" s="10">
        <v>812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82</v>
      </c>
      <c r="G10" s="10" t="s">
        <v>102</v>
      </c>
      <c r="H10" s="10" t="s">
        <v>103</v>
      </c>
      <c r="I10" s="15" t="s">
        <v>81</v>
      </c>
      <c r="J10" s="16">
        <v>54.063116</v>
      </c>
      <c r="K10" s="16">
        <v>15.756083</v>
      </c>
      <c r="L10" s="10" t="s">
        <v>81</v>
      </c>
      <c r="M10" s="10" t="s">
        <v>94</v>
      </c>
      <c r="N10" s="15" t="s">
        <v>84</v>
      </c>
      <c r="O10" s="10" t="s">
        <v>85</v>
      </c>
      <c r="P10" s="10" t="s">
        <v>86</v>
      </c>
      <c r="Q10" s="10">
        <v>78</v>
      </c>
      <c r="R10" s="10">
        <v>9</v>
      </c>
      <c r="S10" s="15">
        <v>18000</v>
      </c>
      <c r="T10" s="10" t="s">
        <v>104</v>
      </c>
      <c r="U10" s="10" t="s">
        <v>89</v>
      </c>
      <c r="V10" s="15" t="s">
        <v>89</v>
      </c>
      <c r="W10" s="10">
        <v>2002</v>
      </c>
      <c r="X10" s="10" t="s">
        <v>91</v>
      </c>
      <c r="Z10" s="44" t="str">
        <f>HYPERLINK("https://www.thewindpower.net/windfarm_en_812.php","Link")</f>
        <v>Link</v>
      </c>
      <c r="AA10" s="17">
        <v>45369</v>
      </c>
    </row>
    <row r="11" spans="1:27" ht="12.75">
      <c r="A11" s="10">
        <v>811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82</v>
      </c>
      <c r="G11" s="10" t="s">
        <v>98</v>
      </c>
      <c r="H11" s="10" t="s">
        <v>99</v>
      </c>
      <c r="I11" s="15" t="s">
        <v>100</v>
      </c>
      <c r="J11" s="16">
        <v>54.1870222</v>
      </c>
      <c r="K11" s="16">
        <v>15.8217758</v>
      </c>
      <c r="L11" s="10" t="s">
        <v>81</v>
      </c>
      <c r="M11" s="10" t="s">
        <v>94</v>
      </c>
      <c r="N11" s="15" t="s">
        <v>84</v>
      </c>
      <c r="O11" s="10" t="s">
        <v>85</v>
      </c>
      <c r="P11" s="10" t="s">
        <v>86</v>
      </c>
      <c r="Q11" s="10" t="s">
        <v>81</v>
      </c>
      <c r="R11" s="10">
        <v>25</v>
      </c>
      <c r="S11" s="15">
        <v>50000</v>
      </c>
      <c r="T11" s="10" t="s">
        <v>89</v>
      </c>
      <c r="U11" s="10" t="s">
        <v>101</v>
      </c>
      <c r="V11" s="15" t="s">
        <v>101</v>
      </c>
      <c r="W11" s="10">
        <v>2006</v>
      </c>
      <c r="X11" s="10" t="s">
        <v>91</v>
      </c>
      <c r="Z11" s="44" t="str">
        <f>HYPERLINK("https://www.thewindpower.net/windfarm_en_811.php","Link")</f>
        <v>Link</v>
      </c>
      <c r="AA11" s="17">
        <v>45369</v>
      </c>
    </row>
    <row r="12" spans="1:27" ht="12.75">
      <c r="A12" s="10">
        <v>809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82</v>
      </c>
      <c r="G12" s="10" t="s">
        <v>83</v>
      </c>
      <c r="H12" s="10" t="s">
        <v>83</v>
      </c>
      <c r="I12" s="15" t="s">
        <v>81</v>
      </c>
      <c r="J12" s="16">
        <v>54.479763</v>
      </c>
      <c r="K12" s="16">
        <v>16.51072</v>
      </c>
      <c r="L12" s="10" t="s">
        <v>81</v>
      </c>
      <c r="M12" s="10" t="s">
        <v>84</v>
      </c>
      <c r="N12" s="15" t="s">
        <v>84</v>
      </c>
      <c r="O12" s="10" t="s">
        <v>85</v>
      </c>
      <c r="P12" s="10" t="s">
        <v>86</v>
      </c>
      <c r="Q12" s="10">
        <v>78</v>
      </c>
      <c r="R12" s="10">
        <v>15</v>
      </c>
      <c r="S12" s="15">
        <v>30000</v>
      </c>
      <c r="T12" s="10" t="s">
        <v>87</v>
      </c>
      <c r="U12" s="10" t="s">
        <v>88</v>
      </c>
      <c r="V12" s="15" t="s">
        <v>89</v>
      </c>
      <c r="W12" s="10" t="s">
        <v>90</v>
      </c>
      <c r="X12" s="10" t="s">
        <v>91</v>
      </c>
      <c r="Z12" s="44" t="str">
        <f>HYPERLINK("https://www.thewindpower.net/windfarm_en_809.php","Link")</f>
        <v>Link</v>
      </c>
      <c r="AA12" s="17">
        <v>45369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2024-05-02T11:13:18Z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