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<sst xmlns="http://schemas.openxmlformats.org/spreadsheetml/2006/main" count="281" uniqueCount="136">
  <si>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</si>
  <si>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</si>
  <si>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</si>
  <si>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</si>
  <si>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</si>
  <si>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</si>
  <si>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</si>
  <si>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</si>
  <si>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</si>
  <si>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</si>
  <si>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</si>
  <si>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</si>
  <si>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</si>
  <si>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</si>
  <si>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</si>
  <si>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</si>
  <si>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</si>
  <si>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</si>
  <si>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</si>
  <si>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</si>
  <si>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</si>
  <si>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</si>
  <si>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</si>
  <si>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</si>
  <si>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</si>
  <si>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</si>
  <si>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</si>
  <si>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</si>
  <si>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</si>
  <si>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</si>
  <si>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</si>
  <si>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</si>
  <si>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</si>
  <si>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</si>
  <si>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</si>
  <si>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</si>
  <si>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</si>
  <si>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</si>
  <si>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</si>
  <si>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</si>
  <si>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</si>
  <si>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</si>
  <si>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</si>
  <si>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</si>
  <si>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</si>
  <si>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</si>
  <si>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</si>
  <si>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</si>
  <si>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</si>
  <si>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</si>
  <si>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</si>
  <si>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</si>
  <si>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</si>
  <si>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</si>
  <si>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</si>
  <si>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</si>
  <si>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</si>
  <si>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</si>
  <si>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</si>
  <si>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</si>
  <si>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</si>
  <si>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</si>
  <si>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</si>
  <si>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</si>
  <si>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</si>
  <si>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</si>
  <si>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</si>
  <si>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</si>
  <si>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</si>
  <si>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</si>
  <si>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</si>
  <si>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</si>
  <si>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</si>
  <si>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</si>
  <si>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</si>
  <si>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</si>
  <si>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</si>
  <si>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</si>
  <si>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</si>
  <si>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PT</t>
  </si>
  <si>
    <t>Portugal</t>
  </si>
  <si>
    <t>#ND</t>
  </si>
  <si>
    <t>Viana do Castelo (Norte)</t>
  </si>
  <si>
    <t>Melgaço</t>
  </si>
  <si>
    <t>Alto Minho</t>
  </si>
  <si>
    <t>Alto do Corisco</t>
  </si>
  <si>
    <t>Yes</t>
  </si>
  <si>
    <t>No</t>
  </si>
  <si>
    <t>Enercon</t>
  </si>
  <si>
    <t>E70/2000</t>
  </si>
  <si>
    <t>Empreendimentos Eolico do Vale do Minho/DST</t>
  </si>
  <si>
    <t>EDF renewables</t>
  </si>
  <si>
    <t>EDF renewables/Eolverde</t>
  </si>
  <si>
    <t>Production</t>
  </si>
  <si>
    <t>Vestas</t>
  </si>
  <si>
    <t>V47/660</t>
  </si>
  <si>
    <t>E82/2000</t>
  </si>
  <si>
    <t>Viseu (Centro/Norte)</t>
  </si>
  <si>
    <t>Lamego</t>
  </si>
  <si>
    <t>Vila Real (Norte)</t>
  </si>
  <si>
    <t>Amarante</t>
  </si>
  <si>
    <t>E40/500</t>
  </si>
  <si>
    <t>Enersis</t>
  </si>
  <si>
    <t>Porto (Norte)</t>
  </si>
  <si>
    <t>Portal da Freita</t>
  </si>
  <si>
    <t>Acciona Energia</t>
  </si>
  <si>
    <t>E40/600</t>
  </si>
  <si>
    <t>Lisboa (Lisboa)</t>
  </si>
  <si>
    <t>Mafra</t>
  </si>
  <si>
    <t>Igreja Nova</t>
  </si>
  <si>
    <t>Igreja Nova I</t>
  </si>
  <si>
    <t>V66/1750</t>
  </si>
  <si>
    <t>Ventient Energy</t>
  </si>
  <si>
    <t>Montalegre</t>
  </si>
  <si>
    <t>Cabeço Alto</t>
  </si>
  <si>
    <t>Nordex</t>
  </si>
  <si>
    <t>N60/1300</t>
  </si>
  <si>
    <t>Infigen Energy</t>
  </si>
  <si>
    <t>Vila Real</t>
  </si>
  <si>
    <t>Caravelas</t>
  </si>
  <si>
    <t>Braga (Norte)</t>
  </si>
  <si>
    <t>Vieira do Minho</t>
  </si>
  <si>
    <t>Alto da Vaca</t>
  </si>
  <si>
    <t>Cabeço de Vaca I</t>
  </si>
  <si>
    <t>Parque Eólico do Alto da Vaca/DST</t>
  </si>
  <si>
    <t>Finerge</t>
  </si>
  <si>
    <t>Montelegre</t>
  </si>
  <si>
    <t>Lomba Seixa</t>
  </si>
  <si>
    <t>Lomba Seixa I</t>
  </si>
  <si>
    <t>Coimbra (Centro)</t>
  </si>
  <si>
    <t>Gois</t>
  </si>
  <si>
    <t>Malhadas-Gois</t>
  </si>
  <si>
    <t>RES</t>
  </si>
  <si>
    <t>São Cristóvão</t>
  </si>
  <si>
    <t>V66/1650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</si>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</sst>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135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45414.55096064815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611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120</v>
      </c>
      <c r="G3" s="10" t="s">
        <v>121</v>
      </c>
      <c r="H3" s="10" t="s">
        <v>122</v>
      </c>
      <c r="I3" s="15" t="s">
        <v>123</v>
      </c>
      <c r="J3" s="16">
        <v>41.6647892</v>
      </c>
      <c r="K3" s="16">
        <v>-8.0841104</v>
      </c>
      <c r="L3" s="10">
        <v>950</v>
      </c>
      <c r="M3" s="10" t="s">
        <v>86</v>
      </c>
      <c r="N3" s="15" t="s">
        <v>87</v>
      </c>
      <c r="O3" s="10" t="s">
        <v>88</v>
      </c>
      <c r="P3" s="10" t="s">
        <v>106</v>
      </c>
      <c r="Q3" s="10">
        <v>46</v>
      </c>
      <c r="R3" s="10">
        <v>2</v>
      </c>
      <c r="S3" s="15">
        <v>1200</v>
      </c>
      <c r="T3" s="10" t="s">
        <v>124</v>
      </c>
      <c r="U3" s="10" t="s">
        <v>125</v>
      </c>
      <c r="V3" s="15" t="s">
        <v>125</v>
      </c>
      <c r="W3" s="10">
        <v>2002</v>
      </c>
      <c r="X3" s="10" t="s">
        <v>93</v>
      </c>
      <c r="Z3" s="44" t="str">
        <f>HYPERLINK("https://www.thewindpower.net/windfarm_en_611.php","Link")</f>
        <v>Link</v>
      </c>
      <c r="AA3" s="17">
        <v>45261</v>
      </c>
    </row>
    <row r="4" spans="1:27" ht="12.75">
      <c r="A4" s="10">
        <v>614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129</v>
      </c>
      <c r="G4" s="10" t="s">
        <v>130</v>
      </c>
      <c r="H4" s="10" t="s">
        <v>131</v>
      </c>
      <c r="I4" s="15" t="s">
        <v>81</v>
      </c>
      <c r="J4" s="16">
        <v>40.15</v>
      </c>
      <c r="K4" s="16">
        <v>-8.11</v>
      </c>
      <c r="L4" s="10" t="s">
        <v>81</v>
      </c>
      <c r="M4" s="10" t="s">
        <v>86</v>
      </c>
      <c r="N4" s="15" t="s">
        <v>87</v>
      </c>
      <c r="O4" s="10" t="s">
        <v>94</v>
      </c>
      <c r="P4" s="10" t="s">
        <v>95</v>
      </c>
      <c r="Q4" s="10">
        <v>40</v>
      </c>
      <c r="R4" s="10">
        <v>15</v>
      </c>
      <c r="S4" s="15">
        <v>9900</v>
      </c>
      <c r="T4" s="10" t="s">
        <v>132</v>
      </c>
      <c r="U4" s="10" t="s">
        <v>112</v>
      </c>
      <c r="V4" s="15" t="s">
        <v>112</v>
      </c>
      <c r="W4" s="10">
        <v>2001</v>
      </c>
      <c r="X4" s="10" t="s">
        <v>93</v>
      </c>
      <c r="Z4" s="44" t="str">
        <f>HYPERLINK("https://www.thewindpower.net/windfarm_en_614.php","Link")</f>
        <v>Link</v>
      </c>
      <c r="AA4" s="17">
        <v>45261</v>
      </c>
    </row>
    <row r="5" spans="1:27" ht="12.75">
      <c r="A5" s="10">
        <v>607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107</v>
      </c>
      <c r="G5" s="10" t="s">
        <v>108</v>
      </c>
      <c r="H5" s="10" t="s">
        <v>109</v>
      </c>
      <c r="I5" s="15" t="s">
        <v>110</v>
      </c>
      <c r="J5" s="16">
        <v>38.92</v>
      </c>
      <c r="K5" s="16">
        <v>-9.32</v>
      </c>
      <c r="L5" s="10" t="s">
        <v>81</v>
      </c>
      <c r="M5" s="10" t="s">
        <v>86</v>
      </c>
      <c r="N5" s="15" t="s">
        <v>87</v>
      </c>
      <c r="O5" s="10" t="s">
        <v>94</v>
      </c>
      <c r="P5" s="10" t="s">
        <v>111</v>
      </c>
      <c r="Q5" s="10">
        <v>60</v>
      </c>
      <c r="R5" s="10">
        <v>2</v>
      </c>
      <c r="S5" s="15">
        <v>3500</v>
      </c>
      <c r="T5" s="10" t="s">
        <v>102</v>
      </c>
      <c r="U5" s="10" t="s">
        <v>112</v>
      </c>
      <c r="V5" s="15" t="s">
        <v>112</v>
      </c>
      <c r="W5" s="10">
        <v>1999</v>
      </c>
      <c r="X5" s="10" t="s">
        <v>93</v>
      </c>
      <c r="Z5" s="44" t="str">
        <f>HYPERLINK("https://www.thewindpower.net/windfarm_en_607.php","Link")</f>
        <v>Link</v>
      </c>
      <c r="AA5" s="17">
        <v>45261</v>
      </c>
    </row>
    <row r="6" spans="1:27" ht="12.75">
      <c r="A6" s="10">
        <v>604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103</v>
      </c>
      <c r="G6" s="10" t="s">
        <v>100</v>
      </c>
      <c r="H6" s="10" t="s">
        <v>104</v>
      </c>
      <c r="I6" s="15" t="s">
        <v>81</v>
      </c>
      <c r="J6" s="16">
        <v>41.2673578</v>
      </c>
      <c r="K6" s="16">
        <v>-7.8978183</v>
      </c>
      <c r="L6" s="10" t="s">
        <v>81</v>
      </c>
      <c r="M6" s="10" t="s">
        <v>86</v>
      </c>
      <c r="N6" s="15" t="s">
        <v>87</v>
      </c>
      <c r="O6" s="10" t="s">
        <v>88</v>
      </c>
      <c r="P6" s="10" t="s">
        <v>101</v>
      </c>
      <c r="Q6" s="10" t="s">
        <v>81</v>
      </c>
      <c r="R6" s="10">
        <v>1</v>
      </c>
      <c r="S6" s="15">
        <v>500</v>
      </c>
      <c r="T6" s="10" t="s">
        <v>105</v>
      </c>
      <c r="U6" s="10" t="s">
        <v>105</v>
      </c>
      <c r="V6" s="15" t="s">
        <v>105</v>
      </c>
      <c r="W6" s="10">
        <v>1998</v>
      </c>
      <c r="X6" s="10" t="s">
        <v>93</v>
      </c>
      <c r="Z6" s="44" t="str">
        <f>HYPERLINK("https://www.thewindpower.net/windfarm_en_604.php","Link")</f>
        <v>Link</v>
      </c>
      <c r="AA6" s="17">
        <v>45261</v>
      </c>
    </row>
    <row r="7" spans="1:27" ht="12.75">
      <c r="A7" s="10">
        <v>266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83</v>
      </c>
      <c r="H7" s="10" t="s">
        <v>84</v>
      </c>
      <c r="I7" s="15" t="s">
        <v>85</v>
      </c>
      <c r="J7" s="16">
        <v>42.0183306</v>
      </c>
      <c r="K7" s="16">
        <v>-8.2438619</v>
      </c>
      <c r="L7" s="10">
        <v>1200</v>
      </c>
      <c r="M7" s="10" t="s">
        <v>86</v>
      </c>
      <c r="N7" s="15" t="s">
        <v>87</v>
      </c>
      <c r="O7" s="10" t="s">
        <v>88</v>
      </c>
      <c r="P7" s="10" t="s">
        <v>89</v>
      </c>
      <c r="Q7" s="10" t="s">
        <v>81</v>
      </c>
      <c r="R7" s="10">
        <v>5</v>
      </c>
      <c r="S7" s="15">
        <v>10000</v>
      </c>
      <c r="T7" s="10" t="s">
        <v>90</v>
      </c>
      <c r="U7" s="10" t="s">
        <v>91</v>
      </c>
      <c r="V7" s="15" t="s">
        <v>92</v>
      </c>
      <c r="W7" s="10">
        <v>2009</v>
      </c>
      <c r="X7" s="10" t="s">
        <v>93</v>
      </c>
      <c r="Z7" s="44" t="str">
        <f>HYPERLINK("https://www.thewindpower.net/windfarm_en_266.php","Link")</f>
        <v>Link</v>
      </c>
      <c r="AA7" s="17">
        <v>45261</v>
      </c>
    </row>
    <row r="8" spans="1:27" ht="12.75">
      <c r="A8" s="10">
        <v>609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83</v>
      </c>
      <c r="H8" s="10" t="s">
        <v>84</v>
      </c>
      <c r="I8" s="15" t="s">
        <v>85</v>
      </c>
      <c r="J8" s="16">
        <v>42.0183306</v>
      </c>
      <c r="K8" s="16">
        <v>-8.2438619</v>
      </c>
      <c r="L8" s="10">
        <v>1200</v>
      </c>
      <c r="M8" s="10" t="s">
        <v>86</v>
      </c>
      <c r="N8" s="15" t="s">
        <v>87</v>
      </c>
      <c r="O8" s="10" t="s">
        <v>88</v>
      </c>
      <c r="P8" s="10" t="s">
        <v>96</v>
      </c>
      <c r="Q8" s="10" t="s">
        <v>81</v>
      </c>
      <c r="R8" s="10">
        <v>28</v>
      </c>
      <c r="S8" s="15">
        <v>56000</v>
      </c>
      <c r="T8" s="10" t="s">
        <v>90</v>
      </c>
      <c r="U8" s="10" t="s">
        <v>91</v>
      </c>
      <c r="V8" s="15" t="s">
        <v>92</v>
      </c>
      <c r="W8" s="10">
        <v>2009</v>
      </c>
      <c r="X8" s="10" t="s">
        <v>93</v>
      </c>
      <c r="Z8" s="44" t="str">
        <f>HYPERLINK("https://www.thewindpower.net/windfarm_en_609.php","Link")</f>
        <v>Link</v>
      </c>
      <c r="AA8" s="17">
        <v>45261</v>
      </c>
    </row>
    <row r="9" spans="1:27" ht="12.75">
      <c r="A9" s="10">
        <v>608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99</v>
      </c>
      <c r="G9" s="10" t="s">
        <v>113</v>
      </c>
      <c r="H9" s="10" t="s">
        <v>114</v>
      </c>
      <c r="I9" s="15" t="s">
        <v>81</v>
      </c>
      <c r="J9" s="16">
        <v>41.873428</v>
      </c>
      <c r="K9" s="16">
        <v>-7.838745</v>
      </c>
      <c r="L9" s="10" t="s">
        <v>81</v>
      </c>
      <c r="M9" s="10" t="s">
        <v>86</v>
      </c>
      <c r="N9" s="15" t="s">
        <v>87</v>
      </c>
      <c r="O9" s="10" t="s">
        <v>115</v>
      </c>
      <c r="P9" s="10" t="s">
        <v>116</v>
      </c>
      <c r="Q9" s="10">
        <v>60</v>
      </c>
      <c r="R9" s="10">
        <v>9</v>
      </c>
      <c r="S9" s="15">
        <v>11700</v>
      </c>
      <c r="T9" s="10" t="s">
        <v>117</v>
      </c>
      <c r="U9" s="10" t="s">
        <v>112</v>
      </c>
      <c r="V9" s="15" t="s">
        <v>112</v>
      </c>
      <c r="W9" s="10">
        <v>2000</v>
      </c>
      <c r="X9" s="10" t="s">
        <v>93</v>
      </c>
      <c r="Z9" s="44" t="str">
        <f>HYPERLINK("https://www.thewindpower.net/windfarm_en_608.php","Link")</f>
        <v>Link</v>
      </c>
      <c r="AA9" s="17">
        <v>45261</v>
      </c>
    </row>
    <row r="10" spans="1:27" ht="12.75">
      <c r="A10" s="10">
        <v>610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99</v>
      </c>
      <c r="G10" s="10" t="s">
        <v>118</v>
      </c>
      <c r="H10" s="10" t="s">
        <v>119</v>
      </c>
      <c r="I10" s="15" t="s">
        <v>81</v>
      </c>
      <c r="J10" s="16">
        <v>41.354855</v>
      </c>
      <c r="K10" s="16">
        <v>-7.770854</v>
      </c>
      <c r="L10" s="10" t="s">
        <v>81</v>
      </c>
      <c r="M10" s="10" t="s">
        <v>86</v>
      </c>
      <c r="N10" s="15" t="s">
        <v>87</v>
      </c>
      <c r="O10" s="10" t="s">
        <v>88</v>
      </c>
      <c r="P10" s="10" t="s">
        <v>106</v>
      </c>
      <c r="Q10" s="10" t="s">
        <v>81</v>
      </c>
      <c r="R10" s="10">
        <v>1</v>
      </c>
      <c r="S10" s="15">
        <v>600</v>
      </c>
      <c r="T10" s="10" t="s">
        <v>105</v>
      </c>
      <c r="U10" s="10" t="s">
        <v>105</v>
      </c>
      <c r="V10" s="15" t="s">
        <v>105</v>
      </c>
      <c r="W10" s="10">
        <v>1999</v>
      </c>
      <c r="X10" s="10" t="s">
        <v>93</v>
      </c>
      <c r="Z10" s="44" t="str">
        <f>HYPERLINK("https://www.thewindpower.net/windfarm_en_610.php","Link")</f>
        <v>Link</v>
      </c>
      <c r="AA10" s="17">
        <v>44548</v>
      </c>
    </row>
    <row r="11" spans="1:27" ht="12.75">
      <c r="A11" s="10">
        <v>612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99</v>
      </c>
      <c r="G11" s="10" t="s">
        <v>126</v>
      </c>
      <c r="H11" s="10" t="s">
        <v>127</v>
      </c>
      <c r="I11" s="15" t="s">
        <v>128</v>
      </c>
      <c r="J11" s="16">
        <v>41.83</v>
      </c>
      <c r="K11" s="16">
        <v>-7.79</v>
      </c>
      <c r="L11" s="10" t="s">
        <v>81</v>
      </c>
      <c r="M11" s="10" t="s">
        <v>86</v>
      </c>
      <c r="N11" s="15" t="s">
        <v>87</v>
      </c>
      <c r="O11" s="10" t="s">
        <v>115</v>
      </c>
      <c r="P11" s="10" t="s">
        <v>116</v>
      </c>
      <c r="Q11" s="10">
        <v>60</v>
      </c>
      <c r="R11" s="10">
        <v>10</v>
      </c>
      <c r="S11" s="15">
        <v>13000</v>
      </c>
      <c r="T11" s="10" t="s">
        <v>102</v>
      </c>
      <c r="U11" s="10" t="s">
        <v>112</v>
      </c>
      <c r="V11" s="15" t="s">
        <v>112</v>
      </c>
      <c r="W11" s="10">
        <v>2001</v>
      </c>
      <c r="X11" s="10" t="s">
        <v>93</v>
      </c>
      <c r="Z11" s="44" t="str">
        <f>HYPERLINK("https://www.thewindpower.net/windfarm_en_612.php","Link")</f>
        <v>Link</v>
      </c>
      <c r="AA11" s="17">
        <v>45261</v>
      </c>
    </row>
    <row r="12" spans="1:27" ht="12.75">
      <c r="A12" s="10">
        <v>615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97</v>
      </c>
      <c r="G12" s="10" t="s">
        <v>98</v>
      </c>
      <c r="H12" s="10" t="s">
        <v>133</v>
      </c>
      <c r="I12" s="15" t="s">
        <v>81</v>
      </c>
      <c r="J12" s="16">
        <v>41.0672247</v>
      </c>
      <c r="K12" s="16">
        <v>-7.8815988</v>
      </c>
      <c r="L12" s="10" t="s">
        <v>81</v>
      </c>
      <c r="M12" s="10" t="s">
        <v>86</v>
      </c>
      <c r="N12" s="15" t="s">
        <v>87</v>
      </c>
      <c r="O12" s="10" t="s">
        <v>94</v>
      </c>
      <c r="P12" s="10" t="s">
        <v>134</v>
      </c>
      <c r="Q12" s="10">
        <v>60</v>
      </c>
      <c r="R12" s="10">
        <v>2</v>
      </c>
      <c r="S12" s="15">
        <v>3300</v>
      </c>
      <c r="T12" s="10" t="s">
        <v>102</v>
      </c>
      <c r="U12" s="10" t="s">
        <v>112</v>
      </c>
      <c r="V12" s="15" t="s">
        <v>112</v>
      </c>
      <c r="W12" s="10">
        <v>2001</v>
      </c>
      <c r="X12" s="10" t="s">
        <v>93</v>
      </c>
      <c r="Z12" s="44" t="str">
        <f>HYPERLINK("https://www.thewindpower.net/windfarm_en_615.php","Link")</f>
        <v>Link</v>
      </c>
      <c r="AA12" s="17">
        <v>45261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2024-05-02T11:13:23Z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