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<sst xmlns="http://schemas.openxmlformats.org/spreadsheetml/2006/main" count="281" uniqueCount="137">
  <si>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</si>
  <si>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</si>
  <si>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</si>
  <si>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</si>
  <si>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</si>
  <si>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</si>
  <si>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</si>
  <si>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</si>
  <si>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</si>
  <si>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</si>
  <si>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</si>
  <si>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</si>
  <si>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</si>
  <si>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</si>
  <si>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</si>
  <si>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</si>
  <si>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</si>
  <si>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</si>
  <si>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</si>
  <si>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</si>
  <si>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</si>
  <si>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</si>
  <si>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</si>
  <si>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</si>
  <si>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</si>
  <si>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</si>
  <si>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</si>
  <si>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</si>
  <si>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</si>
  <si>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</si>
  <si>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</si>
  <si>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</si>
  <si>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</si>
  <si>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</si>
  <si>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</si>
  <si>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</si>
  <si>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</si>
  <si>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</si>
  <si>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</si>
  <si>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</si>
  <si>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</si>
  <si>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</si>
  <si>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</si>
  <si>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</si>
  <si>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</si>
  <si>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</si>
  <si>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</si>
  <si>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</si>
  <si>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</si>
  <si>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</si>
  <si>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</si>
  <si>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</si>
  <si>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</si>
  <si>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</si>
  <si>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</si>
  <si>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</si>
  <si>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</si>
  <si>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</si>
  <si>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</si>
  <si>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</si>
  <si>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</si>
  <si>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</si>
  <si>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</si>
  <si>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</si>
  <si>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</si>
  <si>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</si>
  <si>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</si>
  <si>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</si>
  <si>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</si>
  <si>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</si>
  <si>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</si>
  <si>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</si>
  <si>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</si>
  <si>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</si>
  <si>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</si>
  <si>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</si>
  <si>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</si>
  <si>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</si>
  <si>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North America</t>
  </si>
  <si>
    <t>US</t>
  </si>
  <si>
    <t>USA</t>
  </si>
  <si>
    <t>TX</t>
  </si>
  <si>
    <t>Texas</t>
  </si>
  <si>
    <t>Hartley</t>
  </si>
  <si>
    <t>Suzlon VII</t>
  </si>
  <si>
    <t>Barber Ranch Wind</t>
  </si>
  <si>
    <t>#ND</t>
  </si>
  <si>
    <t>Yes</t>
  </si>
  <si>
    <t>No</t>
  </si>
  <si>
    <t>Suzlon</t>
  </si>
  <si>
    <t>S95/2100</t>
  </si>
  <si>
    <t>Production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</si>
  <si>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</si>
  <si>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</si>
  <si>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</si>
  <si>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</si>
  <si>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</si>
  <si>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</si>
  <si>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</si>
  <si>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</si>
  <si>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</si>
  <si>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RWE</t>
  </si>
  <si>
    <t>Wade Hampton</t>
  </si>
  <si>
    <t>Hooper Bay</t>
  </si>
  <si>
    <t>IL</t>
  </si>
  <si>
    <t>Illinois</t>
  </si>
  <si>
    <t>LaSalle</t>
  </si>
  <si>
    <t>Top Crop</t>
  </si>
  <si>
    <t>Blackstone</t>
  </si>
  <si>
    <t>GE Energy</t>
  </si>
  <si>
    <t>1.5sle</t>
  </si>
  <si>
    <t>EDP Renovaveis</t>
  </si>
  <si>
    <t>Nome Census Area</t>
  </si>
  <si>
    <t>Savoonga</t>
  </si>
  <si>
    <t>Tin City Long Range Radar Station</t>
  </si>
  <si>
    <t>Vestas</t>
  </si>
  <si>
    <t>V27/225</t>
  </si>
  <si>
    <t>Tanadgusix Corp.</t>
  </si>
  <si>
    <t>San Patricio</t>
  </si>
  <si>
    <t>El Algodon Alto</t>
  </si>
  <si>
    <t>V120/2200</t>
  </si>
  <si>
    <t>2022/05</t>
  </si>
  <si>
    <t>CA</t>
  </si>
  <si>
    <t>California</t>
  </si>
  <si>
    <t>Solano</t>
  </si>
  <si>
    <t>Shiloh III</t>
  </si>
  <si>
    <t>Senvion</t>
  </si>
  <si>
    <t>MM92/2050</t>
  </si>
  <si>
    <t>EDF renewables</t>
  </si>
  <si>
    <t>Aleutians West</t>
  </si>
  <si>
    <t>St. Paul Island</t>
  </si>
  <si>
    <t>Riverside</t>
  </si>
  <si>
    <t>Dillon</t>
  </si>
  <si>
    <t>Mitsubishi</t>
  </si>
  <si>
    <t>MWT-1000-57</t>
  </si>
  <si>
    <t>Iberdrola Renewables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</si>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</sst>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45414.565150462964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373</v>
      </c>
      <c r="B3" s="10" t="s">
        <v>78</v>
      </c>
      <c r="C3" s="10" t="s">
        <v>79</v>
      </c>
      <c r="D3" s="10" t="s">
        <v>80</v>
      </c>
      <c r="E3" s="10" t="s">
        <v>92</v>
      </c>
      <c r="F3" s="10" t="s">
        <v>93</v>
      </c>
      <c r="G3" s="10" t="s">
        <v>94</v>
      </c>
      <c r="H3" s="10" t="s">
        <v>95</v>
      </c>
      <c r="I3" s="15" t="s">
        <v>96</v>
      </c>
      <c r="J3" s="16">
        <v>60.5266845150449</v>
      </c>
      <c r="K3" s="16">
        <v>-165.113042855542</v>
      </c>
      <c r="L3" s="10" t="s">
        <v>86</v>
      </c>
      <c r="M3" s="10" t="s">
        <v>87</v>
      </c>
      <c r="N3" s="15" t="s">
        <v>88</v>
      </c>
      <c r="O3" s="10" t="s">
        <v>97</v>
      </c>
      <c r="P3" s="10" t="s">
        <v>98</v>
      </c>
      <c r="Q3" s="10">
        <v>32</v>
      </c>
      <c r="R3" s="10">
        <v>3</v>
      </c>
      <c r="S3" s="15">
        <v>300</v>
      </c>
      <c r="T3" s="10" t="s">
        <v>99</v>
      </c>
      <c r="U3" s="10" t="s">
        <v>100</v>
      </c>
      <c r="V3" s="15" t="s">
        <v>100</v>
      </c>
      <c r="W3" s="10">
        <v>2005</v>
      </c>
      <c r="X3" s="10" t="s">
        <v>91</v>
      </c>
      <c r="Z3" s="44" t="str">
        <f>HYPERLINK("https://www.thewindpower.net/windfarm_en_373.php","Link")</f>
        <v>Link</v>
      </c>
      <c r="AA3" s="17">
        <v>43033</v>
      </c>
    </row>
    <row r="4" spans="1:27" ht="12.75">
      <c r="A4" s="10">
        <v>723</v>
      </c>
      <c r="B4" s="10" t="s">
        <v>78</v>
      </c>
      <c r="C4" s="10" t="s">
        <v>79</v>
      </c>
      <c r="D4" s="10" t="s">
        <v>80</v>
      </c>
      <c r="E4" s="10" t="s">
        <v>92</v>
      </c>
      <c r="F4" s="10" t="s">
        <v>93</v>
      </c>
      <c r="G4" s="10" t="s">
        <v>102</v>
      </c>
      <c r="H4" s="10" t="s">
        <v>103</v>
      </c>
      <c r="I4" s="15" t="s">
        <v>86</v>
      </c>
      <c r="J4" s="16">
        <v>61.5357752017347</v>
      </c>
      <c r="K4" s="16">
        <v>-166.096627237542</v>
      </c>
      <c r="L4" s="10" t="s">
        <v>86</v>
      </c>
      <c r="M4" s="10" t="s">
        <v>87</v>
      </c>
      <c r="N4" s="15" t="s">
        <v>88</v>
      </c>
      <c r="O4" s="10" t="s">
        <v>97</v>
      </c>
      <c r="P4" s="10" t="s">
        <v>98</v>
      </c>
      <c r="Q4" s="10">
        <v>32</v>
      </c>
      <c r="R4" s="10">
        <v>3</v>
      </c>
      <c r="S4" s="15">
        <v>300</v>
      </c>
      <c r="T4" s="10" t="s">
        <v>100</v>
      </c>
      <c r="U4" s="10" t="s">
        <v>100</v>
      </c>
      <c r="V4" s="15" t="s">
        <v>100</v>
      </c>
      <c r="W4" s="10">
        <v>2008</v>
      </c>
      <c r="X4" s="10" t="s">
        <v>91</v>
      </c>
      <c r="Z4" s="44" t="str">
        <f>HYPERLINK("https://www.thewindpower.net/windfarm_en_723.php","Link")</f>
        <v>Link</v>
      </c>
      <c r="AA4" s="17">
        <v>45124</v>
      </c>
    </row>
    <row r="5" spans="1:27" ht="12.75">
      <c r="A5" s="10">
        <v>725</v>
      </c>
      <c r="B5" s="10" t="s">
        <v>78</v>
      </c>
      <c r="C5" s="10" t="s">
        <v>79</v>
      </c>
      <c r="D5" s="10" t="s">
        <v>80</v>
      </c>
      <c r="E5" s="10" t="s">
        <v>92</v>
      </c>
      <c r="F5" s="10" t="s">
        <v>93</v>
      </c>
      <c r="G5" s="10" t="s">
        <v>112</v>
      </c>
      <c r="H5" s="10" t="s">
        <v>113</v>
      </c>
      <c r="I5" s="15" t="s">
        <v>86</v>
      </c>
      <c r="J5" s="16">
        <v>63.6918206</v>
      </c>
      <c r="K5" s="16">
        <v>-170.49897</v>
      </c>
      <c r="L5" s="10" t="s">
        <v>86</v>
      </c>
      <c r="M5" s="10" t="s">
        <v>87</v>
      </c>
      <c r="N5" s="15" t="s">
        <v>88</v>
      </c>
      <c r="O5" s="10" t="s">
        <v>97</v>
      </c>
      <c r="P5" s="10" t="s">
        <v>98</v>
      </c>
      <c r="Q5" s="10">
        <v>30</v>
      </c>
      <c r="R5" s="10">
        <v>2</v>
      </c>
      <c r="S5" s="15">
        <v>200</v>
      </c>
      <c r="T5" s="10" t="s">
        <v>100</v>
      </c>
      <c r="U5" s="10" t="s">
        <v>100</v>
      </c>
      <c r="V5" s="15" t="s">
        <v>100</v>
      </c>
      <c r="W5" s="10">
        <v>2008</v>
      </c>
      <c r="X5" s="10" t="s">
        <v>91</v>
      </c>
      <c r="Z5" s="44" t="str">
        <f>HYPERLINK("https://www.thewindpower.net/windfarm_en_725.php","Link")</f>
        <v>Link</v>
      </c>
      <c r="AA5" s="17">
        <v>45124</v>
      </c>
    </row>
    <row r="6" spans="1:27" ht="12.75">
      <c r="A6" s="10">
        <v>2697</v>
      </c>
      <c r="B6" s="10" t="s">
        <v>78</v>
      </c>
      <c r="C6" s="10" t="s">
        <v>79</v>
      </c>
      <c r="D6" s="10" t="s">
        <v>80</v>
      </c>
      <c r="E6" s="10" t="s">
        <v>92</v>
      </c>
      <c r="F6" s="10" t="s">
        <v>93</v>
      </c>
      <c r="G6" s="10" t="s">
        <v>129</v>
      </c>
      <c r="H6" s="10" t="s">
        <v>130</v>
      </c>
      <c r="I6" s="15" t="s">
        <v>86</v>
      </c>
      <c r="J6" s="16">
        <v>57.1574402</v>
      </c>
      <c r="K6" s="16">
        <v>-170.2370955</v>
      </c>
      <c r="L6" s="10" t="s">
        <v>86</v>
      </c>
      <c r="M6" s="10" t="s">
        <v>87</v>
      </c>
      <c r="N6" s="15" t="s">
        <v>88</v>
      </c>
      <c r="O6" s="10" t="s">
        <v>115</v>
      </c>
      <c r="P6" s="10" t="s">
        <v>116</v>
      </c>
      <c r="Q6" s="10">
        <v>37</v>
      </c>
      <c r="R6" s="10">
        <v>1</v>
      </c>
      <c r="S6" s="15">
        <v>225</v>
      </c>
      <c r="T6" s="10" t="s">
        <v>117</v>
      </c>
      <c r="U6" s="10" t="s">
        <v>117</v>
      </c>
      <c r="V6" s="15" t="s">
        <v>117</v>
      </c>
      <c r="W6" s="10">
        <v>1999</v>
      </c>
      <c r="X6" s="10" t="s">
        <v>91</v>
      </c>
      <c r="Z6" s="44" t="str">
        <f>HYPERLINK("https://www.thewindpower.net/windfarm_en_2697.php","Link")</f>
        <v>Link</v>
      </c>
      <c r="AA6" s="17">
        <v>45124</v>
      </c>
    </row>
    <row r="7" spans="1:27" ht="12.75">
      <c r="A7" s="10">
        <v>726</v>
      </c>
      <c r="B7" s="10" t="s">
        <v>78</v>
      </c>
      <c r="C7" s="10" t="s">
        <v>79</v>
      </c>
      <c r="D7" s="10" t="s">
        <v>80</v>
      </c>
      <c r="E7" s="10" t="s">
        <v>92</v>
      </c>
      <c r="F7" s="10" t="s">
        <v>93</v>
      </c>
      <c r="G7" s="10" t="s">
        <v>112</v>
      </c>
      <c r="H7" s="10" t="s">
        <v>114</v>
      </c>
      <c r="I7" s="15" t="s">
        <v>86</v>
      </c>
      <c r="J7" s="16">
        <v>65.5684379</v>
      </c>
      <c r="K7" s="16">
        <v>-167.96316</v>
      </c>
      <c r="L7" s="10" t="s">
        <v>86</v>
      </c>
      <c r="M7" s="10" t="s">
        <v>87</v>
      </c>
      <c r="N7" s="15" t="s">
        <v>88</v>
      </c>
      <c r="O7" s="10" t="s">
        <v>115</v>
      </c>
      <c r="P7" s="10" t="s">
        <v>116</v>
      </c>
      <c r="Q7" s="10">
        <v>37</v>
      </c>
      <c r="R7" s="10">
        <v>1</v>
      </c>
      <c r="S7" s="15">
        <v>225</v>
      </c>
      <c r="T7" s="10" t="s">
        <v>117</v>
      </c>
      <c r="U7" s="10" t="s">
        <v>114</v>
      </c>
      <c r="V7" s="15" t="s">
        <v>114</v>
      </c>
      <c r="W7" s="10">
        <v>2008</v>
      </c>
      <c r="X7" s="10" t="s">
        <v>91</v>
      </c>
      <c r="Z7" s="44" t="str">
        <f>HYPERLINK("https://www.thewindpower.net/windfarm_en_726.php","Link")</f>
        <v>Link</v>
      </c>
      <c r="AA7" s="17">
        <v>45124</v>
      </c>
    </row>
    <row r="8" spans="1:27" ht="12.75">
      <c r="A8" s="10">
        <v>2782</v>
      </c>
      <c r="B8" s="10" t="s">
        <v>78</v>
      </c>
      <c r="C8" s="10" t="s">
        <v>79</v>
      </c>
      <c r="D8" s="10" t="s">
        <v>80</v>
      </c>
      <c r="E8" s="10" t="s">
        <v>122</v>
      </c>
      <c r="F8" s="10" t="s">
        <v>123</v>
      </c>
      <c r="G8" s="10" t="s">
        <v>131</v>
      </c>
      <c r="H8" s="10" t="s">
        <v>132</v>
      </c>
      <c r="I8" s="15" t="s">
        <v>86</v>
      </c>
      <c r="J8" s="16">
        <v>33.9394490962331</v>
      </c>
      <c r="K8" s="16">
        <v>-116.587286760791</v>
      </c>
      <c r="L8" s="10" t="s">
        <v>86</v>
      </c>
      <c r="M8" s="10" t="s">
        <v>87</v>
      </c>
      <c r="N8" s="15" t="s">
        <v>88</v>
      </c>
      <c r="O8" s="10" t="s">
        <v>133</v>
      </c>
      <c r="P8" s="10" t="s">
        <v>134</v>
      </c>
      <c r="Q8" s="10">
        <v>68</v>
      </c>
      <c r="R8" s="10">
        <v>45</v>
      </c>
      <c r="S8" s="15">
        <v>45000</v>
      </c>
      <c r="T8" s="10" t="s">
        <v>135</v>
      </c>
      <c r="U8" s="10" t="s">
        <v>135</v>
      </c>
      <c r="V8" s="15" t="s">
        <v>135</v>
      </c>
      <c r="W8" s="10">
        <v>2008</v>
      </c>
      <c r="X8" s="10" t="s">
        <v>91</v>
      </c>
      <c r="Z8" s="44" t="str">
        <f>HYPERLINK("https://www.thewindpower.net/windfarm_en_2782.php","Link")</f>
        <v>Link</v>
      </c>
      <c r="AA8" s="17">
        <v>45286</v>
      </c>
    </row>
    <row r="9" spans="1:27" ht="12.75">
      <c r="A9" s="10">
        <v>2696</v>
      </c>
      <c r="B9" s="10" t="s">
        <v>78</v>
      </c>
      <c r="C9" s="10" t="s">
        <v>79</v>
      </c>
      <c r="D9" s="10" t="s">
        <v>80</v>
      </c>
      <c r="E9" s="10" t="s">
        <v>122</v>
      </c>
      <c r="F9" s="10" t="s">
        <v>123</v>
      </c>
      <c r="G9" s="10" t="s">
        <v>124</v>
      </c>
      <c r="H9" s="10" t="s">
        <v>125</v>
      </c>
      <c r="I9" s="15" t="s">
        <v>86</v>
      </c>
      <c r="J9" s="16">
        <v>38.1730705777721</v>
      </c>
      <c r="K9" s="16">
        <v>-121.770941566162</v>
      </c>
      <c r="L9" s="10" t="s">
        <v>86</v>
      </c>
      <c r="M9" s="10" t="s">
        <v>87</v>
      </c>
      <c r="N9" s="15" t="s">
        <v>88</v>
      </c>
      <c r="O9" s="10" t="s">
        <v>126</v>
      </c>
      <c r="P9" s="10" t="s">
        <v>127</v>
      </c>
      <c r="Q9" s="10">
        <v>69</v>
      </c>
      <c r="R9" s="10">
        <v>4</v>
      </c>
      <c r="S9" s="15">
        <v>8200</v>
      </c>
      <c r="T9" s="10" t="s">
        <v>128</v>
      </c>
      <c r="U9" s="10" t="s">
        <v>128</v>
      </c>
      <c r="V9" s="15" t="s">
        <v>128</v>
      </c>
      <c r="W9" s="10">
        <v>2011</v>
      </c>
      <c r="X9" s="10" t="s">
        <v>91</v>
      </c>
      <c r="Z9" s="44" t="str">
        <f>HYPERLINK("https://www.thewindpower.net/windfarm_en_2696.php","Link")</f>
        <v>Link</v>
      </c>
      <c r="AA9" s="17">
        <v>45286</v>
      </c>
    </row>
    <row r="10" spans="1:27" ht="12.75">
      <c r="A10" s="10">
        <v>724</v>
      </c>
      <c r="B10" s="10" t="s">
        <v>78</v>
      </c>
      <c r="C10" s="10" t="s">
        <v>79</v>
      </c>
      <c r="D10" s="10" t="s">
        <v>80</v>
      </c>
      <c r="E10" s="10" t="s">
        <v>104</v>
      </c>
      <c r="F10" s="10" t="s">
        <v>105</v>
      </c>
      <c r="G10" s="10" t="s">
        <v>106</v>
      </c>
      <c r="H10" s="10" t="s">
        <v>107</v>
      </c>
      <c r="I10" s="15" t="s">
        <v>108</v>
      </c>
      <c r="J10" s="16">
        <v>41.1283904</v>
      </c>
      <c r="K10" s="16">
        <v>-88.605587</v>
      </c>
      <c r="L10" s="10" t="s">
        <v>86</v>
      </c>
      <c r="M10" s="10" t="s">
        <v>87</v>
      </c>
      <c r="N10" s="15" t="s">
        <v>88</v>
      </c>
      <c r="O10" s="10" t="s">
        <v>109</v>
      </c>
      <c r="P10" s="10" t="s">
        <v>110</v>
      </c>
      <c r="Q10" s="10">
        <v>65</v>
      </c>
      <c r="R10" s="10">
        <v>29</v>
      </c>
      <c r="S10" s="15">
        <v>43500</v>
      </c>
      <c r="T10" s="10" t="s">
        <v>111</v>
      </c>
      <c r="U10" s="10" t="s">
        <v>111</v>
      </c>
      <c r="V10" s="15" t="s">
        <v>111</v>
      </c>
      <c r="W10" s="10">
        <v>2009</v>
      </c>
      <c r="X10" s="10" t="s">
        <v>91</v>
      </c>
      <c r="Z10" s="44" t="str">
        <f>HYPERLINK("https://www.thewindpower.net/windfarm_en_724.php","Link")</f>
        <v>Link</v>
      </c>
      <c r="AA10" s="17">
        <v>45286</v>
      </c>
    </row>
    <row r="11" spans="1:27" ht="12.75">
      <c r="A11" s="10">
        <v>1588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118</v>
      </c>
      <c r="H11" s="10" t="s">
        <v>119</v>
      </c>
      <c r="I11" s="15" t="s">
        <v>86</v>
      </c>
      <c r="J11" s="16">
        <v>28.0023639</v>
      </c>
      <c r="K11" s="16">
        <v>-97.734584</v>
      </c>
      <c r="L11" s="10" t="s">
        <v>86</v>
      </c>
      <c r="M11" s="10" t="s">
        <v>87</v>
      </c>
      <c r="N11" s="15" t="s">
        <v>88</v>
      </c>
      <c r="O11" s="10" t="s">
        <v>115</v>
      </c>
      <c r="P11" s="10" t="s">
        <v>120</v>
      </c>
      <c r="Q11" s="10">
        <v>92</v>
      </c>
      <c r="R11" s="10">
        <v>78</v>
      </c>
      <c r="S11" s="15">
        <v>171600</v>
      </c>
      <c r="T11" s="10" t="s">
        <v>101</v>
      </c>
      <c r="U11" s="10" t="s">
        <v>101</v>
      </c>
      <c r="V11" s="15" t="s">
        <v>101</v>
      </c>
      <c r="W11" s="10" t="s">
        <v>121</v>
      </c>
      <c r="X11" s="10" t="s">
        <v>91</v>
      </c>
      <c r="Z11" s="44" t="str">
        <f>HYPERLINK("https://www.thewindpower.net/windfarm_en_1588.php","Link")</f>
        <v>Link</v>
      </c>
      <c r="AA11" s="17">
        <v>45286</v>
      </c>
    </row>
    <row r="12" spans="1:27" ht="12.75">
      <c r="A12" s="10">
        <v>89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84</v>
      </c>
      <c r="I12" s="15" t="s">
        <v>85</v>
      </c>
      <c r="J12" s="16">
        <v>35.7496879189546</v>
      </c>
      <c r="K12" s="16">
        <v>-102.274322058752</v>
      </c>
      <c r="L12" s="10" t="s">
        <v>86</v>
      </c>
      <c r="M12" s="10" t="s">
        <v>87</v>
      </c>
      <c r="N12" s="15" t="s">
        <v>88</v>
      </c>
      <c r="O12" s="10" t="s">
        <v>89</v>
      </c>
      <c r="P12" s="10" t="s">
        <v>90</v>
      </c>
      <c r="Q12" s="10">
        <v>80</v>
      </c>
      <c r="R12" s="10">
        <v>1</v>
      </c>
      <c r="S12" s="15">
        <v>2100</v>
      </c>
      <c r="T12" s="10" t="s">
        <v>89</v>
      </c>
      <c r="U12" s="10" t="s">
        <v>89</v>
      </c>
      <c r="V12" s="15" t="s">
        <v>89</v>
      </c>
      <c r="W12" s="10">
        <v>2011</v>
      </c>
      <c r="X12" s="10" t="s">
        <v>91</v>
      </c>
      <c r="Z12" s="44" t="str">
        <f>HYPERLINK("https://www.thewindpower.net/windfarm_en_89.php","Link")</f>
        <v>Link</v>
      </c>
      <c r="AA12" s="17">
        <v>45125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