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<sst xmlns="http://schemas.openxmlformats.org/spreadsheetml/2006/main" count="288" uniqueCount="161">
  <si>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</si>
  <si>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</si>
  <si>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</si>
  <si>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</si>
  <si>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</si>
  <si>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</si>
  <si>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</si>
  <si>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</si>
  <si>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</si>
  <si>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</si>
  <si>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</si>
  <si>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</si>
  <si>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</si>
  <si>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</si>
  <si>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</si>
  <si>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</si>
  <si>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</si>
  <si>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</si>
  <si>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</si>
  <si>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</si>
  <si>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</si>
  <si>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</si>
  <si>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</si>
  <si>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</si>
  <si>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</si>
  <si>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</si>
  <si>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</si>
  <si>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</si>
  <si>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</si>
  <si>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</si>
  <si>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</si>
  <si>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</si>
  <si>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</si>
  <si>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</si>
  <si>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</si>
  <si>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</si>
  <si>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</si>
  <si>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</si>
  <si>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</si>
  <si>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</si>
  <si>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</si>
  <si>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</si>
  <si>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</si>
  <si>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</si>
  <si>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</si>
  <si>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</si>
  <si>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</si>
  <si>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</si>
  <si>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</si>
  <si>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</si>
  <si>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</si>
  <si>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</si>
  <si>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</si>
  <si>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</si>
  <si>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</si>
  <si>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</si>
  <si>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</si>
  <si>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</si>
  <si>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</si>
  <si>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</si>
  <si>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</si>
  <si>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</si>
  <si>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</si>
  <si>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</si>
  <si>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</si>
  <si>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</si>
  <si>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</si>
  <si>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</si>
  <si>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</si>
  <si>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</si>
  <si>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</si>
  <si>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</si>
  <si>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</si>
  <si>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</si>
  <si>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</si>
  <si>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</si>
  <si>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</si>
  <si>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</si>
  <si>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</si>
  <si>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FR</t>
  </si>
  <si>
    <t>France</t>
  </si>
  <si>
    <t>#ND</t>
  </si>
  <si>
    <t>85 (Pays de la Loire)</t>
  </si>
  <si>
    <t>Bouin</t>
  </si>
  <si>
    <t>La Côte de Jade</t>
  </si>
  <si>
    <t>Yes</t>
  </si>
  <si>
    <t>No</t>
  </si>
  <si>
    <t>Nordex</t>
  </si>
  <si>
    <t>N80/2400</t>
  </si>
  <si>
    <t>EDF renewables/Alternative Technologique/UNITe</t>
  </si>
  <si>
    <t>EDF renewables/Nordex</t>
  </si>
  <si>
    <t>EDF renewables</t>
  </si>
  <si>
    <t>2003/07</t>
  </si>
  <si>
    <t>Production</t>
  </si>
  <si>
    <t>Les Polders du Dain</t>
  </si>
  <si>
    <t>N80/2500</t>
  </si>
  <si>
    <t>EDF renewables/SyDEV</t>
  </si>
  <si>
    <t>EDF renewables/SyDEV/Nordex</t>
  </si>
  <si>
    <t>SyDEV</t>
  </si>
  <si>
    <t>2003/06</t>
  </si>
  <si>
    <t>51 (Grand Est)</t>
  </si>
  <si>
    <t>Saint-Amand-sur-Fion, Bassu, Lisse-en-Champgagne</t>
  </si>
  <si>
    <t>Côtes de Champagne</t>
  </si>
  <si>
    <t>Gamesa</t>
  </si>
  <si>
    <t>G58/850</t>
  </si>
  <si>
    <t>SFE Française d’Eoliennes</t>
  </si>
  <si>
    <t>Engie</t>
  </si>
  <si>
    <t>2005/07</t>
  </si>
  <si>
    <t>31 (Occitanie)</t>
  </si>
  <si>
    <t>Avignonet</t>
  </si>
  <si>
    <t>240/270</t>
  </si>
  <si>
    <t>N50/800</t>
  </si>
  <si>
    <t>Poweo/Boralex/EED</t>
  </si>
  <si>
    <t>Boralex</t>
  </si>
  <si>
    <t>2002/11</t>
  </si>
  <si>
    <t>Repower</t>
  </si>
  <si>
    <t>Hervé Huet/Quadran</t>
  </si>
  <si>
    <t>Pogny</t>
  </si>
  <si>
    <t>Le Quarnon</t>
  </si>
  <si>
    <t>Le Mont Faverger</t>
  </si>
  <si>
    <t>MM82</t>
  </si>
  <si>
    <t>Hervé Huet/TotalEnergies</t>
  </si>
  <si>
    <t>Hervé Huet</t>
  </si>
  <si>
    <t>2005/01</t>
  </si>
  <si>
    <t>26 (Auvergne-Rhône-Alpes)</t>
  </si>
  <si>
    <t>Donzère</t>
  </si>
  <si>
    <t>117/118</t>
  </si>
  <si>
    <t>N43/600</t>
  </si>
  <si>
    <t>Adelis/Valeco/Poweo</t>
  </si>
  <si>
    <t>Valeco/NeoElectra</t>
  </si>
  <si>
    <t>Valeco</t>
  </si>
  <si>
    <t>1999/09</t>
  </si>
  <si>
    <t>28 (Centre-Val de Loire)</t>
  </si>
  <si>
    <t>Poinville, Santilly</t>
  </si>
  <si>
    <t>Janville (28)</t>
  </si>
  <si>
    <t>Voie Blériot Est</t>
  </si>
  <si>
    <t>N90/2300</t>
  </si>
  <si>
    <t>Eurowatt</t>
  </si>
  <si>
    <t>2005/12</t>
  </si>
  <si>
    <t>11 (Occitanie)</t>
  </si>
  <si>
    <t>Roquetaillade</t>
  </si>
  <si>
    <t>595/645</t>
  </si>
  <si>
    <t>G47/660</t>
  </si>
  <si>
    <t>Compagnie du Vent</t>
  </si>
  <si>
    <t>2001/10</t>
  </si>
  <si>
    <t>50 (Normandie)</t>
  </si>
  <si>
    <t>Sortosville-en-Beaumont</t>
  </si>
  <si>
    <t>Cotentin</t>
  </si>
  <si>
    <t>GE Energy</t>
  </si>
  <si>
    <t>1.5s</t>
  </si>
  <si>
    <t>RES/H2ion</t>
  </si>
  <si>
    <t>St Laurent Energie</t>
  </si>
  <si>
    <t>CEPE du Cotentin</t>
  </si>
  <si>
    <t>2004/07</t>
  </si>
  <si>
    <t>19 (Nouvelle-Aquitaine)</t>
  </si>
  <si>
    <t>Peyrelevade</t>
  </si>
  <si>
    <t>870/888</t>
  </si>
  <si>
    <t>EED/Cegelec</t>
  </si>
  <si>
    <t>MC3/Cohérence Energies</t>
  </si>
  <si>
    <t>MC3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</si>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</sst>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160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45414.53821759259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20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139</v>
      </c>
      <c r="G3" s="10" t="s">
        <v>140</v>
      </c>
      <c r="H3" s="10" t="s">
        <v>140</v>
      </c>
      <c r="I3" s="15" t="s">
        <v>81</v>
      </c>
      <c r="J3" s="16">
        <v>43.0011320279836</v>
      </c>
      <c r="K3" s="16">
        <v>2.2331428527832</v>
      </c>
      <c r="L3" s="10" t="s">
        <v>141</v>
      </c>
      <c r="M3" s="10" t="s">
        <v>85</v>
      </c>
      <c r="N3" s="15" t="s">
        <v>86</v>
      </c>
      <c r="O3" s="10" t="s">
        <v>103</v>
      </c>
      <c r="P3" s="10" t="s">
        <v>142</v>
      </c>
      <c r="Q3" s="10">
        <v>47</v>
      </c>
      <c r="R3" s="10">
        <v>8</v>
      </c>
      <c r="S3" s="15">
        <v>5280</v>
      </c>
      <c r="T3" s="10" t="s">
        <v>143</v>
      </c>
      <c r="U3" s="10" t="s">
        <v>106</v>
      </c>
      <c r="V3" s="15" t="s">
        <v>106</v>
      </c>
      <c r="W3" s="10" t="s">
        <v>144</v>
      </c>
      <c r="X3" s="10" t="s">
        <v>93</v>
      </c>
      <c r="Z3" s="44" t="str">
        <f>HYPERLINK("https://www.thewindpower.net/windfarm_en_20.php","Link")</f>
        <v>Link</v>
      </c>
      <c r="AA3" s="17">
        <v>45219</v>
      </c>
    </row>
    <row r="4" spans="1:27" ht="12.75">
      <c r="A4" s="10">
        <v>22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154</v>
      </c>
      <c r="G4" s="10" t="s">
        <v>155</v>
      </c>
      <c r="H4" s="10" t="s">
        <v>155</v>
      </c>
      <c r="I4" s="15" t="s">
        <v>81</v>
      </c>
      <c r="J4" s="16">
        <v>45.76</v>
      </c>
      <c r="K4" s="16">
        <v>2.06</v>
      </c>
      <c r="L4" s="10" t="s">
        <v>156</v>
      </c>
      <c r="M4" s="10" t="s">
        <v>85</v>
      </c>
      <c r="N4" s="15" t="s">
        <v>86</v>
      </c>
      <c r="O4" s="10" t="s">
        <v>148</v>
      </c>
      <c r="P4" s="10" t="s">
        <v>149</v>
      </c>
      <c r="Q4" s="10">
        <v>85</v>
      </c>
      <c r="R4" s="10">
        <v>6</v>
      </c>
      <c r="S4" s="15">
        <v>9000</v>
      </c>
      <c r="T4" s="10" t="s">
        <v>157</v>
      </c>
      <c r="U4" s="10" t="s">
        <v>158</v>
      </c>
      <c r="V4" s="15" t="s">
        <v>159</v>
      </c>
      <c r="W4" s="10" t="s">
        <v>123</v>
      </c>
      <c r="X4" s="10" t="s">
        <v>93</v>
      </c>
      <c r="Z4" s="44" t="str">
        <f>HYPERLINK("https://www.thewindpower.net/windfarm_en_22.php","Link")</f>
        <v>Link</v>
      </c>
      <c r="AA4" s="17">
        <v>45218</v>
      </c>
    </row>
    <row r="5" spans="1:27" ht="12.75">
      <c r="A5" s="10">
        <v>9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124</v>
      </c>
      <c r="G5" s="10" t="s">
        <v>125</v>
      </c>
      <c r="H5" s="10" t="s">
        <v>125</v>
      </c>
      <c r="I5" s="15" t="s">
        <v>81</v>
      </c>
      <c r="J5" s="16">
        <v>44.45</v>
      </c>
      <c r="K5" s="16">
        <v>4.75</v>
      </c>
      <c r="L5" s="10" t="s">
        <v>126</v>
      </c>
      <c r="M5" s="10" t="s">
        <v>85</v>
      </c>
      <c r="N5" s="15" t="s">
        <v>86</v>
      </c>
      <c r="O5" s="10" t="s">
        <v>87</v>
      </c>
      <c r="P5" s="10" t="s">
        <v>127</v>
      </c>
      <c r="Q5" s="10">
        <v>50</v>
      </c>
      <c r="R5" s="10">
        <v>5</v>
      </c>
      <c r="S5" s="15">
        <v>3000</v>
      </c>
      <c r="T5" s="10" t="s">
        <v>128</v>
      </c>
      <c r="U5" s="10" t="s">
        <v>129</v>
      </c>
      <c r="V5" s="15" t="s">
        <v>130</v>
      </c>
      <c r="W5" s="10" t="s">
        <v>131</v>
      </c>
      <c r="X5" s="10" t="s">
        <v>93</v>
      </c>
      <c r="Z5" s="44" t="str">
        <f>HYPERLINK("https://www.thewindpower.net/windfarm_en_9.php","Link")</f>
        <v>Link</v>
      </c>
      <c r="AA5" s="17">
        <v>45209</v>
      </c>
    </row>
    <row r="6" spans="1:27" ht="12.75">
      <c r="A6" s="10">
        <v>17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132</v>
      </c>
      <c r="G6" s="10" t="s">
        <v>133</v>
      </c>
      <c r="H6" s="10" t="s">
        <v>134</v>
      </c>
      <c r="I6" s="15" t="s">
        <v>135</v>
      </c>
      <c r="J6" s="16">
        <v>48.1524016077515</v>
      </c>
      <c r="K6" s="16">
        <v>1.89642906188964</v>
      </c>
      <c r="L6" s="10" t="s">
        <v>81</v>
      </c>
      <c r="M6" s="10" t="s">
        <v>85</v>
      </c>
      <c r="N6" s="15" t="s">
        <v>86</v>
      </c>
      <c r="O6" s="10" t="s">
        <v>87</v>
      </c>
      <c r="P6" s="10" t="s">
        <v>136</v>
      </c>
      <c r="Q6" s="10">
        <v>80</v>
      </c>
      <c r="R6" s="10">
        <v>5</v>
      </c>
      <c r="S6" s="15">
        <v>11500</v>
      </c>
      <c r="T6" s="10" t="s">
        <v>87</v>
      </c>
      <c r="U6" s="10" t="s">
        <v>137</v>
      </c>
      <c r="V6" s="15" t="s">
        <v>137</v>
      </c>
      <c r="W6" s="10" t="s">
        <v>138</v>
      </c>
      <c r="X6" s="10" t="s">
        <v>93</v>
      </c>
      <c r="Z6" s="44" t="str">
        <f>HYPERLINK("https://www.thewindpower.net/windfarm_en_17.php","Link")</f>
        <v>Link</v>
      </c>
      <c r="AA6" s="17">
        <v>45210</v>
      </c>
    </row>
    <row r="7" spans="1:27" ht="12.75">
      <c r="A7" s="10">
        <v>6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108</v>
      </c>
      <c r="G7" s="10" t="s">
        <v>109</v>
      </c>
      <c r="H7" s="10" t="s">
        <v>109</v>
      </c>
      <c r="I7" s="15" t="s">
        <v>81</v>
      </c>
      <c r="J7" s="16">
        <v>43.372925013314</v>
      </c>
      <c r="K7" s="16">
        <v>1.79763793945312</v>
      </c>
      <c r="L7" s="10" t="s">
        <v>110</v>
      </c>
      <c r="M7" s="10" t="s">
        <v>85</v>
      </c>
      <c r="N7" s="15" t="s">
        <v>86</v>
      </c>
      <c r="O7" s="10" t="s">
        <v>87</v>
      </c>
      <c r="P7" s="10" t="s">
        <v>111</v>
      </c>
      <c r="Q7" s="10">
        <v>50</v>
      </c>
      <c r="R7" s="10">
        <v>10</v>
      </c>
      <c r="S7" s="15">
        <v>8000</v>
      </c>
      <c r="T7" s="10" t="s">
        <v>112</v>
      </c>
      <c r="U7" s="10" t="s">
        <v>113</v>
      </c>
      <c r="V7" s="15" t="s">
        <v>113</v>
      </c>
      <c r="W7" s="10" t="s">
        <v>114</v>
      </c>
      <c r="X7" s="10" t="s">
        <v>93</v>
      </c>
      <c r="Z7" s="44" t="str">
        <f>HYPERLINK("https://www.thewindpower.net/windfarm_en_6.php","Link")</f>
        <v>Link</v>
      </c>
      <c r="AA7" s="17">
        <v>45219</v>
      </c>
    </row>
    <row r="8" spans="1:27" ht="12.75">
      <c r="A8" s="10">
        <v>21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145</v>
      </c>
      <c r="G8" s="10" t="s">
        <v>146</v>
      </c>
      <c r="H8" s="10" t="s">
        <v>147</v>
      </c>
      <c r="I8" s="15" t="s">
        <v>81</v>
      </c>
      <c r="J8" s="16">
        <v>49.4187628080008</v>
      </c>
      <c r="K8" s="16">
        <v>-1.71107769012451</v>
      </c>
      <c r="L8" s="10" t="s">
        <v>81</v>
      </c>
      <c r="M8" s="10" t="s">
        <v>85</v>
      </c>
      <c r="N8" s="15" t="s">
        <v>86</v>
      </c>
      <c r="O8" s="10" t="s">
        <v>148</v>
      </c>
      <c r="P8" s="10" t="s">
        <v>149</v>
      </c>
      <c r="Q8" s="10">
        <v>90</v>
      </c>
      <c r="R8" s="10">
        <v>5</v>
      </c>
      <c r="S8" s="15">
        <v>7500</v>
      </c>
      <c r="T8" s="10" t="s">
        <v>150</v>
      </c>
      <c r="U8" s="10" t="s">
        <v>151</v>
      </c>
      <c r="V8" s="15" t="s">
        <v>152</v>
      </c>
      <c r="W8" s="10" t="s">
        <v>153</v>
      </c>
      <c r="X8" s="10" t="s">
        <v>93</v>
      </c>
      <c r="Z8" s="44" t="str">
        <f>HYPERLINK("https://www.thewindpower.net/windfarm_en_21.php","Link")</f>
        <v>Link</v>
      </c>
      <c r="AA8" s="17">
        <v>45335</v>
      </c>
    </row>
    <row r="9" spans="1:27" ht="12.75">
      <c r="A9" s="10">
        <v>5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100</v>
      </c>
      <c r="G9" s="10" t="s">
        <v>101</v>
      </c>
      <c r="H9" s="10" t="s">
        <v>102</v>
      </c>
      <c r="I9" s="15" t="s">
        <v>81</v>
      </c>
      <c r="J9" s="16">
        <v>48.8361364337447</v>
      </c>
      <c r="K9" s="16">
        <v>4.66060638427734</v>
      </c>
      <c r="L9" s="10" t="s">
        <v>81</v>
      </c>
      <c r="M9" s="10" t="s">
        <v>85</v>
      </c>
      <c r="N9" s="15" t="s">
        <v>86</v>
      </c>
      <c r="O9" s="10" t="s">
        <v>103</v>
      </c>
      <c r="P9" s="10" t="s">
        <v>104</v>
      </c>
      <c r="Q9" s="10">
        <v>44</v>
      </c>
      <c r="R9" s="10">
        <v>12</v>
      </c>
      <c r="S9" s="15">
        <v>10200</v>
      </c>
      <c r="T9" s="10" t="s">
        <v>105</v>
      </c>
      <c r="U9" s="10" t="s">
        <v>106</v>
      </c>
      <c r="V9" s="15" t="s">
        <v>106</v>
      </c>
      <c r="W9" s="10" t="s">
        <v>107</v>
      </c>
      <c r="X9" s="10" t="s">
        <v>93</v>
      </c>
      <c r="Z9" s="44" t="str">
        <f>HYPERLINK("https://www.thewindpower.net/windfarm_en_5.php","Link")</f>
        <v>Link</v>
      </c>
      <c r="AA9" s="17">
        <v>45211</v>
      </c>
    </row>
    <row r="10" spans="1:27" ht="12.75">
      <c r="A10" s="10">
        <v>8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100</v>
      </c>
      <c r="G10" s="10" t="s">
        <v>117</v>
      </c>
      <c r="H10" s="10" t="s">
        <v>118</v>
      </c>
      <c r="I10" s="15" t="s">
        <v>119</v>
      </c>
      <c r="J10" s="16">
        <v>48.8622635559828</v>
      </c>
      <c r="K10" s="16">
        <v>4.52096135678107</v>
      </c>
      <c r="L10" s="10" t="s">
        <v>81</v>
      </c>
      <c r="M10" s="10" t="s">
        <v>85</v>
      </c>
      <c r="N10" s="15" t="s">
        <v>86</v>
      </c>
      <c r="O10" s="10" t="s">
        <v>115</v>
      </c>
      <c r="P10" s="10" t="s">
        <v>120</v>
      </c>
      <c r="Q10" s="10">
        <v>80</v>
      </c>
      <c r="R10" s="10">
        <v>2</v>
      </c>
      <c r="S10" s="15">
        <v>4000</v>
      </c>
      <c r="T10" s="10" t="s">
        <v>116</v>
      </c>
      <c r="U10" s="10" t="s">
        <v>121</v>
      </c>
      <c r="V10" s="15" t="s">
        <v>122</v>
      </c>
      <c r="W10" s="10" t="s">
        <v>123</v>
      </c>
      <c r="X10" s="10" t="s">
        <v>93</v>
      </c>
      <c r="Z10" s="44" t="str">
        <f>HYPERLINK("https://www.thewindpower.net/windfarm_en_8.php","Link")</f>
        <v>Link</v>
      </c>
      <c r="AA10" s="17">
        <v>44782</v>
      </c>
    </row>
    <row r="11" spans="1:27" ht="12.75">
      <c r="A11" s="10">
        <v>1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83</v>
      </c>
      <c r="H11" s="10" t="s">
        <v>83</v>
      </c>
      <c r="I11" s="15" t="s">
        <v>84</v>
      </c>
      <c r="J11" s="16">
        <v>46.9579370943471</v>
      </c>
      <c r="K11" s="16">
        <v>-2.04199790954589</v>
      </c>
      <c r="L11" s="10">
        <v>3</v>
      </c>
      <c r="M11" s="10" t="s">
        <v>85</v>
      </c>
      <c r="N11" s="15" t="s">
        <v>86</v>
      </c>
      <c r="O11" s="10" t="s">
        <v>87</v>
      </c>
      <c r="P11" s="10" t="s">
        <v>88</v>
      </c>
      <c r="Q11" s="10">
        <v>60</v>
      </c>
      <c r="R11" s="10">
        <v>5</v>
      </c>
      <c r="S11" s="15">
        <v>12000</v>
      </c>
      <c r="T11" s="10" t="s">
        <v>89</v>
      </c>
      <c r="U11" s="10" t="s">
        <v>90</v>
      </c>
      <c r="V11" s="15" t="s">
        <v>91</v>
      </c>
      <c r="W11" s="10" t="s">
        <v>92</v>
      </c>
      <c r="X11" s="10" t="s">
        <v>93</v>
      </c>
      <c r="Z11" s="44" t="str">
        <f>HYPERLINK("https://www.thewindpower.net/windfarm_en_1.php","Link")</f>
        <v>Link</v>
      </c>
      <c r="AA11" s="17">
        <v>45318</v>
      </c>
    </row>
    <row r="12" spans="1:27" ht="12.75">
      <c r="A12" s="10">
        <v>2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83</v>
      </c>
      <c r="H12" s="10" t="s">
        <v>83</v>
      </c>
      <c r="I12" s="15" t="s">
        <v>94</v>
      </c>
      <c r="J12" s="16">
        <v>46.946570890794</v>
      </c>
      <c r="K12" s="16">
        <v>-2.05212593078613</v>
      </c>
      <c r="L12" s="10">
        <v>3</v>
      </c>
      <c r="M12" s="10" t="s">
        <v>85</v>
      </c>
      <c r="N12" s="15" t="s">
        <v>86</v>
      </c>
      <c r="O12" s="10" t="s">
        <v>87</v>
      </c>
      <c r="P12" s="10" t="s">
        <v>95</v>
      </c>
      <c r="Q12" s="10">
        <v>60</v>
      </c>
      <c r="R12" s="10">
        <v>2</v>
      </c>
      <c r="S12" s="15">
        <v>5000</v>
      </c>
      <c r="T12" s="10" t="s">
        <v>96</v>
      </c>
      <c r="U12" s="10" t="s">
        <v>97</v>
      </c>
      <c r="V12" s="15" t="s">
        <v>98</v>
      </c>
      <c r="W12" s="10" t="s">
        <v>99</v>
      </c>
      <c r="X12" s="10" t="s">
        <v>93</v>
      </c>
      <c r="Z12" s="44" t="str">
        <f>HYPERLINK("https://www.thewindpower.net/windfarm_en_2.php","Link")</f>
        <v>Link</v>
      </c>
      <c r="AA12" s="17">
        <v>45219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