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<sst xmlns="http://schemas.openxmlformats.org/spreadsheetml/2006/main" count="294" uniqueCount="127">
  <si>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</si>
  <si>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</si>
  <si>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</si>
  <si>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</si>
  <si>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</si>
  <si>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</si>
  <si>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</si>
  <si>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</si>
  <si>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</si>
  <si>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</si>
  <si>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</si>
  <si>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</si>
  <si>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</si>
  <si>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</si>
  <si>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</si>
  <si>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</si>
  <si>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</si>
  <si>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</si>
  <si>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</si>
  <si>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</si>
  <si>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</si>
  <si>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</si>
  <si>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</si>
  <si>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</si>
  <si>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</si>
  <si>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</si>
  <si>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</si>
  <si>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</si>
  <si>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</si>
  <si>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</si>
  <si>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</si>
  <si>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</si>
  <si>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</si>
  <si>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</si>
  <si>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</si>
  <si>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</si>
  <si>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</si>
  <si>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</si>
  <si>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</si>
  <si>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</si>
  <si>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</si>
  <si>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</si>
  <si>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</si>
  <si>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</si>
  <si>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</si>
  <si>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</si>
  <si>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</si>
  <si>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</si>
  <si>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</si>
  <si>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</si>
  <si>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</si>
  <si>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</si>
  <si>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</si>
  <si>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</si>
  <si>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</si>
  <si>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</si>
  <si>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</si>
  <si>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</si>
  <si>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</si>
  <si>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</si>
  <si>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</si>
  <si>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</si>
  <si>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</si>
  <si>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</si>
  <si>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</si>
  <si>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</si>
  <si>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</si>
  <si>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</si>
  <si>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</si>
  <si>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</si>
  <si>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</si>
  <si>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</si>
  <si>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</si>
  <si>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</si>
  <si>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</si>
  <si>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</si>
  <si>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</si>
  <si>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</si>
  <si>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Asia</t>
  </si>
  <si>
    <t>RU</t>
  </si>
  <si>
    <t>Russia</t>
  </si>
  <si>
    <t>#ND</t>
  </si>
  <si>
    <t>Kaliningrad</t>
  </si>
  <si>
    <t>Kulikovo</t>
  </si>
  <si>
    <t>No</t>
  </si>
  <si>
    <t>Vestas</t>
  </si>
  <si>
    <t>V27/225</t>
  </si>
  <si>
    <t>SEAS NVE</t>
  </si>
  <si>
    <t>Dismantled</t>
  </si>
  <si>
    <t>Production</t>
  </si>
  <si>
    <t>Wind World</t>
  </si>
  <si>
    <t>W600/42</t>
  </si>
  <si>
    <t>1998/10</t>
  </si>
  <si>
    <t>Bashkortostan</t>
  </si>
  <si>
    <t>Tyupkeldy</t>
  </si>
  <si>
    <t>Yes</t>
  </si>
  <si>
    <t>OJSC Bashkirenergo</t>
  </si>
  <si>
    <t>2001/03</t>
  </si>
  <si>
    <t>Stavropol</t>
  </si>
  <si>
    <t>Medvezhenskaya</t>
  </si>
  <si>
    <t>Lagerwey</t>
  </si>
  <si>
    <t>LW100/2500</t>
  </si>
  <si>
    <t>VetroOGK</t>
  </si>
  <si>
    <t>NovaWind</t>
  </si>
  <si>
    <t>2021/12</t>
  </si>
  <si>
    <t>Murmansk</t>
  </si>
  <si>
    <t>Kola</t>
  </si>
  <si>
    <t>Kolskaya</t>
  </si>
  <si>
    <t>Siemens-Gamesa</t>
  </si>
  <si>
    <t>SG 3.4-132</t>
  </si>
  <si>
    <t>Enel Russia</t>
  </si>
  <si>
    <t>Bondarevskaya</t>
  </si>
  <si>
    <t>2021/09</t>
  </si>
  <si>
    <t>Kalmykia</t>
  </si>
  <si>
    <t>Kalmykia (RusHydro)</t>
  </si>
  <si>
    <t>RusHydro</t>
  </si>
  <si>
    <t>Kalmykia (Falcon Capital)</t>
  </si>
  <si>
    <t>Vensys</t>
  </si>
  <si>
    <t>Falkon Capital</t>
  </si>
  <si>
    <t>Sakha</t>
  </si>
  <si>
    <t>Tiksi</t>
  </si>
  <si>
    <t>Komaihaltec</t>
  </si>
  <si>
    <t>KWT300</t>
  </si>
  <si>
    <t>RusHydro/NEDO</t>
  </si>
  <si>
    <t>JSC Sakhaenergo</t>
  </si>
  <si>
    <t>2018/11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</si>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</sst>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126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45414.553506944445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4122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93</v>
      </c>
      <c r="G3" s="10" t="s">
        <v>94</v>
      </c>
      <c r="H3" s="10" t="s">
        <v>94</v>
      </c>
      <c r="I3" s="15" t="s">
        <v>81</v>
      </c>
      <c r="J3" s="16">
        <v>54.571962</v>
      </c>
      <c r="K3" s="16">
        <v>54.236584</v>
      </c>
      <c r="L3" s="10" t="s">
        <v>81</v>
      </c>
      <c r="M3" s="10" t="s">
        <v>95</v>
      </c>
      <c r="N3" s="15" t="s">
        <v>84</v>
      </c>
      <c r="O3" s="10" t="s">
        <v>81</v>
      </c>
      <c r="P3" s="10" t="s">
        <v>81</v>
      </c>
      <c r="Q3" s="10" t="s">
        <v>81</v>
      </c>
      <c r="R3" s="10">
        <v>4</v>
      </c>
      <c r="S3" s="15">
        <v>2200</v>
      </c>
      <c r="T3" s="10" t="s">
        <v>81</v>
      </c>
      <c r="U3" s="10" t="s">
        <v>81</v>
      </c>
      <c r="V3" s="15" t="s">
        <v>96</v>
      </c>
      <c r="W3" s="10" t="s">
        <v>97</v>
      </c>
      <c r="X3" s="10" t="s">
        <v>89</v>
      </c>
      <c r="Z3" s="44" t="str">
        <f>HYPERLINK("https://www.thewindpower.net/windfarm_en_4122.php","Link")</f>
        <v>Link</v>
      </c>
      <c r="AA3" s="17">
        <v>43602</v>
      </c>
    </row>
    <row r="4" spans="1:27" ht="12.75">
      <c r="A4" s="10">
        <v>1666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82</v>
      </c>
      <c r="G4" s="10" t="s">
        <v>81</v>
      </c>
      <c r="H4" s="10" t="s">
        <v>83</v>
      </c>
      <c r="I4" s="15" t="s">
        <v>81</v>
      </c>
      <c r="J4" s="16">
        <v>54.9192992478934</v>
      </c>
      <c r="K4" s="16">
        <v>20.3311872482299</v>
      </c>
      <c r="L4" s="10" t="s">
        <v>81</v>
      </c>
      <c r="M4" s="10" t="s">
        <v>84</v>
      </c>
      <c r="N4" s="15" t="s">
        <v>84</v>
      </c>
      <c r="O4" s="10" t="s">
        <v>85</v>
      </c>
      <c r="P4" s="10" t="s">
        <v>86</v>
      </c>
      <c r="Q4" s="10" t="s">
        <v>81</v>
      </c>
      <c r="R4" s="10">
        <v>16</v>
      </c>
      <c r="S4" s="15">
        <v>3600</v>
      </c>
      <c r="T4" s="10" t="s">
        <v>87</v>
      </c>
      <c r="U4" s="10" t="s">
        <v>81</v>
      </c>
      <c r="V4" s="15" t="s">
        <v>81</v>
      </c>
      <c r="W4" s="10">
        <v>2002</v>
      </c>
      <c r="X4" s="10" t="s">
        <v>88</v>
      </c>
      <c r="Y4" s="10">
        <v>2019</v>
      </c>
      <c r="Z4" s="44" t="str">
        <f>HYPERLINK("https://www.thewindpower.net/windfarm_en_1666.php","Link")</f>
        <v>Link</v>
      </c>
      <c r="AA4" s="17">
        <v>43768</v>
      </c>
    </row>
    <row r="5" spans="1:27" ht="12.75">
      <c r="A5" s="10">
        <v>1667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82</v>
      </c>
      <c r="G5" s="10" t="s">
        <v>81</v>
      </c>
      <c r="H5" s="10" t="s">
        <v>83</v>
      </c>
      <c r="I5" s="15" t="s">
        <v>81</v>
      </c>
      <c r="J5" s="16">
        <v>54.9192992478934</v>
      </c>
      <c r="K5" s="16">
        <v>20.3311872482299</v>
      </c>
      <c r="L5" s="10" t="s">
        <v>81</v>
      </c>
      <c r="M5" s="10" t="s">
        <v>84</v>
      </c>
      <c r="N5" s="15" t="s">
        <v>84</v>
      </c>
      <c r="O5" s="10" t="s">
        <v>85</v>
      </c>
      <c r="P5" s="10" t="s">
        <v>86</v>
      </c>
      <c r="Q5" s="10" t="s">
        <v>81</v>
      </c>
      <c r="R5" s="10">
        <v>4</v>
      </c>
      <c r="S5" s="15">
        <v>900</v>
      </c>
      <c r="T5" s="10" t="s">
        <v>87</v>
      </c>
      <c r="U5" s="10" t="s">
        <v>81</v>
      </c>
      <c r="V5" s="15" t="s">
        <v>81</v>
      </c>
      <c r="W5" s="10">
        <v>2000</v>
      </c>
      <c r="X5" s="10" t="s">
        <v>88</v>
      </c>
      <c r="Y5" s="10">
        <v>2019</v>
      </c>
      <c r="Z5" s="44" t="str">
        <f>HYPERLINK("https://www.thewindpower.net/windfarm_en_1667.php","Link")</f>
        <v>Link</v>
      </c>
      <c r="AA5" s="17">
        <v>43768</v>
      </c>
    </row>
    <row r="6" spans="1:27" ht="12.75">
      <c r="A6" s="10">
        <v>4119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82</v>
      </c>
      <c r="G6" s="10" t="s">
        <v>81</v>
      </c>
      <c r="H6" s="10" t="s">
        <v>83</v>
      </c>
      <c r="I6" s="15" t="s">
        <v>81</v>
      </c>
      <c r="J6" s="16">
        <v>54.9192992478934</v>
      </c>
      <c r="K6" s="16">
        <v>20.3311872482299</v>
      </c>
      <c r="L6" s="10" t="s">
        <v>81</v>
      </c>
      <c r="M6" s="10" t="s">
        <v>84</v>
      </c>
      <c r="N6" s="15" t="s">
        <v>84</v>
      </c>
      <c r="O6" s="10" t="s">
        <v>90</v>
      </c>
      <c r="P6" s="10" t="s">
        <v>91</v>
      </c>
      <c r="Q6" s="10" t="s">
        <v>81</v>
      </c>
      <c r="R6" s="10">
        <v>1</v>
      </c>
      <c r="S6" s="15">
        <v>600</v>
      </c>
      <c r="T6" s="10" t="s">
        <v>87</v>
      </c>
      <c r="U6" s="10" t="s">
        <v>81</v>
      </c>
      <c r="V6" s="15" t="s">
        <v>81</v>
      </c>
      <c r="W6" s="10" t="s">
        <v>92</v>
      </c>
      <c r="X6" s="10" t="s">
        <v>88</v>
      </c>
      <c r="Y6" s="10">
        <v>2019</v>
      </c>
      <c r="Z6" s="44" t="str">
        <f>HYPERLINK("https://www.thewindpower.net/windfarm_en_4119.php","Link")</f>
        <v>Link</v>
      </c>
      <c r="AA6" s="17">
        <v>43768</v>
      </c>
    </row>
    <row r="7" spans="1:27" ht="12.75">
      <c r="A7" s="10">
        <v>17497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113</v>
      </c>
      <c r="G7" s="10" t="s">
        <v>81</v>
      </c>
      <c r="H7" s="10" t="s">
        <v>116</v>
      </c>
      <c r="I7" s="15" t="s">
        <v>81</v>
      </c>
      <c r="J7" s="16">
        <v>43.9720843</v>
      </c>
      <c r="K7" s="16">
        <v>44.160454</v>
      </c>
      <c r="L7" s="10" t="s">
        <v>81</v>
      </c>
      <c r="M7" s="10" t="s">
        <v>95</v>
      </c>
      <c r="N7" s="15" t="s">
        <v>84</v>
      </c>
      <c r="O7" s="10" t="s">
        <v>117</v>
      </c>
      <c r="P7" s="10">
        <v>62</v>
      </c>
      <c r="Q7" s="10" t="s">
        <v>81</v>
      </c>
      <c r="R7" s="10">
        <v>2</v>
      </c>
      <c r="S7" s="15">
        <v>2400</v>
      </c>
      <c r="T7" s="10" t="s">
        <v>81</v>
      </c>
      <c r="U7" s="10" t="s">
        <v>81</v>
      </c>
      <c r="V7" s="15" t="s">
        <v>118</v>
      </c>
      <c r="W7" s="10" t="s">
        <v>81</v>
      </c>
      <c r="X7" s="10" t="s">
        <v>89</v>
      </c>
      <c r="Z7" s="44" t="str">
        <f>HYPERLINK("https://www.thewindpower.net/windfarm_en_17497.php","Link")</f>
        <v>Link</v>
      </c>
      <c r="AA7" s="17">
        <v>43602</v>
      </c>
    </row>
    <row r="8" spans="1:27" ht="12.75">
      <c r="A8" s="10">
        <v>17496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113</v>
      </c>
      <c r="G8" s="10" t="s">
        <v>81</v>
      </c>
      <c r="H8" s="10" t="s">
        <v>114</v>
      </c>
      <c r="I8" s="15" t="s">
        <v>81</v>
      </c>
      <c r="J8" s="16">
        <v>46.216589</v>
      </c>
      <c r="K8" s="16">
        <v>44.160454</v>
      </c>
      <c r="L8" s="10" t="s">
        <v>81</v>
      </c>
      <c r="M8" s="10" t="s">
        <v>84</v>
      </c>
      <c r="N8" s="15" t="s">
        <v>84</v>
      </c>
      <c r="O8" s="10" t="s">
        <v>81</v>
      </c>
      <c r="P8" s="10" t="s">
        <v>81</v>
      </c>
      <c r="Q8" s="10" t="s">
        <v>81</v>
      </c>
      <c r="R8" s="10">
        <v>1</v>
      </c>
      <c r="S8" s="15">
        <v>1000</v>
      </c>
      <c r="T8" s="10" t="s">
        <v>115</v>
      </c>
      <c r="U8" s="10" t="s">
        <v>81</v>
      </c>
      <c r="V8" s="15" t="s">
        <v>81</v>
      </c>
      <c r="W8" s="10">
        <v>2007</v>
      </c>
      <c r="X8" s="10" t="s">
        <v>89</v>
      </c>
      <c r="Z8" s="44" t="str">
        <f>HYPERLINK("https://www.thewindpower.net/windfarm_en_17496.php","Link")</f>
        <v>Link</v>
      </c>
      <c r="AA8" s="17">
        <v>43602</v>
      </c>
    </row>
    <row r="9" spans="1:27" ht="12.75">
      <c r="A9" s="10">
        <v>10778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105</v>
      </c>
      <c r="G9" s="10" t="s">
        <v>81</v>
      </c>
      <c r="H9" s="10" t="s">
        <v>106</v>
      </c>
      <c r="I9" s="15" t="s">
        <v>107</v>
      </c>
      <c r="J9" s="16">
        <v>68.8320869</v>
      </c>
      <c r="K9" s="16">
        <v>34.9074221</v>
      </c>
      <c r="L9" s="10" t="s">
        <v>81</v>
      </c>
      <c r="M9" s="10" t="s">
        <v>95</v>
      </c>
      <c r="N9" s="15" t="s">
        <v>84</v>
      </c>
      <c r="O9" s="10" t="s">
        <v>108</v>
      </c>
      <c r="P9" s="10" t="s">
        <v>109</v>
      </c>
      <c r="Q9" s="10" t="s">
        <v>81</v>
      </c>
      <c r="R9" s="10">
        <v>57</v>
      </c>
      <c r="S9" s="15">
        <v>197505</v>
      </c>
      <c r="T9" s="10" t="s">
        <v>110</v>
      </c>
      <c r="U9" s="10" t="s">
        <v>110</v>
      </c>
      <c r="V9" s="15" t="s">
        <v>110</v>
      </c>
      <c r="W9" s="10">
        <v>2022</v>
      </c>
      <c r="X9" s="10" t="s">
        <v>89</v>
      </c>
      <c r="Z9" s="44" t="str">
        <f>HYPERLINK("https://www.thewindpower.net/windfarm_en_10778.php","Link")</f>
        <v>Link</v>
      </c>
      <c r="AA9" s="17">
        <v>45384</v>
      </c>
    </row>
    <row r="10" spans="1:27" ht="12.75">
      <c r="A10" s="10">
        <v>18624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119</v>
      </c>
      <c r="G10" s="10" t="s">
        <v>120</v>
      </c>
      <c r="H10" s="10" t="s">
        <v>120</v>
      </c>
      <c r="I10" s="15" t="s">
        <v>81</v>
      </c>
      <c r="J10" s="16">
        <v>71.637482</v>
      </c>
      <c r="K10" s="16">
        <v>128.864472</v>
      </c>
      <c r="L10" s="10" t="s">
        <v>81</v>
      </c>
      <c r="M10" s="10" t="s">
        <v>84</v>
      </c>
      <c r="N10" s="15" t="s">
        <v>84</v>
      </c>
      <c r="O10" s="10" t="s">
        <v>121</v>
      </c>
      <c r="P10" s="10" t="s">
        <v>122</v>
      </c>
      <c r="Q10" s="10">
        <v>41.5</v>
      </c>
      <c r="R10" s="10">
        <v>3</v>
      </c>
      <c r="S10" s="15">
        <v>900</v>
      </c>
      <c r="T10" s="10" t="s">
        <v>123</v>
      </c>
      <c r="U10" s="10" t="s">
        <v>81</v>
      </c>
      <c r="V10" s="15" t="s">
        <v>124</v>
      </c>
      <c r="W10" s="10" t="s">
        <v>125</v>
      </c>
      <c r="X10" s="10" t="s">
        <v>89</v>
      </c>
      <c r="Z10" s="44" t="str">
        <f>HYPERLINK("https://www.thewindpower.net/windfarm_en_18624.php","Link")</f>
        <v>Link</v>
      </c>
      <c r="AA10" s="17">
        <v>44959</v>
      </c>
    </row>
    <row r="11" spans="1:27" ht="12.75">
      <c r="A11" s="10">
        <v>16708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98</v>
      </c>
      <c r="G11" s="10" t="s">
        <v>81</v>
      </c>
      <c r="H11" s="10" t="s">
        <v>111</v>
      </c>
      <c r="I11" s="15" t="s">
        <v>81</v>
      </c>
      <c r="J11" s="16">
        <v>45.6629807</v>
      </c>
      <c r="K11" s="16">
        <v>43.0589715</v>
      </c>
      <c r="L11" s="10" t="s">
        <v>81</v>
      </c>
      <c r="M11" s="10" t="s">
        <v>84</v>
      </c>
      <c r="N11" s="15" t="s">
        <v>84</v>
      </c>
      <c r="O11" s="10" t="s">
        <v>100</v>
      </c>
      <c r="P11" s="10" t="s">
        <v>101</v>
      </c>
      <c r="Q11" s="10" t="s">
        <v>81</v>
      </c>
      <c r="R11" s="10">
        <v>48</v>
      </c>
      <c r="S11" s="15">
        <v>120000</v>
      </c>
      <c r="T11" s="10" t="s">
        <v>102</v>
      </c>
      <c r="U11" s="10" t="s">
        <v>81</v>
      </c>
      <c r="V11" s="15" t="s">
        <v>103</v>
      </c>
      <c r="W11" s="10" t="s">
        <v>112</v>
      </c>
      <c r="X11" s="10" t="s">
        <v>89</v>
      </c>
      <c r="Z11" s="44" t="str">
        <f>HYPERLINK("https://www.thewindpower.net/windfarm_en_16708.php","Link")</f>
        <v>Link</v>
      </c>
      <c r="AA11" s="17">
        <v>45384</v>
      </c>
    </row>
    <row r="12" spans="1:27" ht="12.75">
      <c r="A12" s="10">
        <v>7132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98</v>
      </c>
      <c r="G12" s="10" t="s">
        <v>81</v>
      </c>
      <c r="H12" s="10" t="s">
        <v>99</v>
      </c>
      <c r="I12" s="15" t="s">
        <v>81</v>
      </c>
      <c r="J12" s="16">
        <v>45.5294887</v>
      </c>
      <c r="K12" s="16">
        <v>42.1390523</v>
      </c>
      <c r="L12" s="10" t="s">
        <v>81</v>
      </c>
      <c r="M12" s="10" t="s">
        <v>84</v>
      </c>
      <c r="N12" s="15" t="s">
        <v>84</v>
      </c>
      <c r="O12" s="10" t="s">
        <v>100</v>
      </c>
      <c r="P12" s="10" t="s">
        <v>101</v>
      </c>
      <c r="Q12" s="10" t="s">
        <v>81</v>
      </c>
      <c r="R12" s="10">
        <v>24</v>
      </c>
      <c r="S12" s="15">
        <v>60000</v>
      </c>
      <c r="T12" s="10" t="s">
        <v>102</v>
      </c>
      <c r="U12" s="10" t="s">
        <v>81</v>
      </c>
      <c r="V12" s="15" t="s">
        <v>103</v>
      </c>
      <c r="W12" s="10" t="s">
        <v>104</v>
      </c>
      <c r="X12" s="10" t="s">
        <v>89</v>
      </c>
      <c r="Z12" s="44" t="str">
        <f>HYPERLINK("https://www.thewindpower.net/windfarm_en_7132.php","Link")</f>
        <v>Link</v>
      </c>
      <c r="AA12" s="17">
        <v>45384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2024-05-02T11:17:03Z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