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<sst xmlns="http://schemas.openxmlformats.org/spreadsheetml/2006/main" count="286" uniqueCount="120">
  <si>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</si>
  <si>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</si>
  <si>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</si>
  <si>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</si>
  <si>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</si>
  <si>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</si>
  <si>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</si>
  <si>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</si>
  <si>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</si>
  <si>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</si>
  <si>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</si>
  <si>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</si>
  <si>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</si>
  <si>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</si>
  <si>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</si>
  <si>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</si>
  <si>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</si>
  <si>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</si>
  <si>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</si>
  <si>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</si>
  <si>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</si>
  <si>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</si>
  <si>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</si>
  <si>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</si>
  <si>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</si>
  <si>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</si>
  <si>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</si>
  <si>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</si>
  <si>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</si>
  <si>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</si>
  <si>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</si>
  <si>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</si>
  <si>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</si>
  <si>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</si>
  <si>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</si>
  <si>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</si>
  <si>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</si>
  <si>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</si>
  <si>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</si>
  <si>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</si>
  <si>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</si>
  <si>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</si>
  <si>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</si>
  <si>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</si>
  <si>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</si>
  <si>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</si>
  <si>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</si>
  <si>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</si>
  <si>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</si>
  <si>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</si>
  <si>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</si>
  <si>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</si>
  <si>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</si>
  <si>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</si>
  <si>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</si>
  <si>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</si>
  <si>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</si>
  <si>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</si>
  <si>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</si>
  <si>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</si>
  <si>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</si>
  <si>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</si>
  <si>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</si>
  <si>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</si>
  <si>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</si>
  <si>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</si>
  <si>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</si>
  <si>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</si>
  <si>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</si>
  <si>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</si>
  <si>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</si>
  <si>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</si>
  <si>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</si>
  <si>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</si>
  <si>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</si>
  <si>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</si>
  <si>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</si>
  <si>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</si>
  <si>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Africa</t>
  </si>
  <si>
    <t>ZA</t>
  </si>
  <si>
    <t>South Africa</t>
  </si>
  <si>
    <t>#ND</t>
  </si>
  <si>
    <t>Western Cape</t>
  </si>
  <si>
    <t>Darling</t>
  </si>
  <si>
    <t>Yes</t>
  </si>
  <si>
    <t>No</t>
  </si>
  <si>
    <t>Fuhrländer</t>
  </si>
  <si>
    <t>FL 1250/62</t>
  </si>
  <si>
    <t>Darling Independent Power Producer</t>
  </si>
  <si>
    <t>Eskom Generating Division</t>
  </si>
  <si>
    <t>2008/05</t>
  </si>
  <si>
    <t>Production</t>
  </si>
  <si>
    <t>FL 250/30</t>
  </si>
  <si>
    <t>Klipheuwel</t>
  </si>
  <si>
    <t>Vestas</t>
  </si>
  <si>
    <t>V66/1750</t>
  </si>
  <si>
    <t>Dismantled</t>
  </si>
  <si>
    <t>V47/660</t>
  </si>
  <si>
    <t>Jeumont</t>
  </si>
  <si>
    <t>J48/750</t>
  </si>
  <si>
    <t>Eastern Cape</t>
  </si>
  <si>
    <t>Port Elisabeth</t>
  </si>
  <si>
    <t>COEGA</t>
  </si>
  <si>
    <t>V90/1800</t>
  </si>
  <si>
    <t>Avianto Energy/Electrawinds</t>
  </si>
  <si>
    <t>2010/06</t>
  </si>
  <si>
    <t>Northern Cape</t>
  </si>
  <si>
    <t>Laingsburg, Karoo Hoogland</t>
  </si>
  <si>
    <t>Roggeveld</t>
  </si>
  <si>
    <t>Acciona</t>
  </si>
  <si>
    <t>AW-3150/125</t>
  </si>
  <si>
    <t>Building Energy/G7 Renewable Energies</t>
  </si>
  <si>
    <t>Red Rocket</t>
  </si>
  <si>
    <t>AW-3000/125</t>
  </si>
  <si>
    <t>West Coast One</t>
  </si>
  <si>
    <t>V90/2000</t>
  </si>
  <si>
    <t>Engie/Windlab/Pager Power Ltd</t>
  </si>
  <si>
    <t>Engie/Investec/Kagiso Tiso/#ND</t>
  </si>
  <si>
    <t>2015/06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</si>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</sst>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119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45414.554768518516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10655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100</v>
      </c>
      <c r="G3" s="10" t="s">
        <v>101</v>
      </c>
      <c r="H3" s="10" t="s">
        <v>102</v>
      </c>
      <c r="I3" s="15" t="s">
        <v>81</v>
      </c>
      <c r="J3" s="16">
        <v>-33.7539955</v>
      </c>
      <c r="K3" s="16">
        <v>25.6743113</v>
      </c>
      <c r="L3" s="10" t="s">
        <v>81</v>
      </c>
      <c r="M3" s="10" t="s">
        <v>85</v>
      </c>
      <c r="N3" s="15" t="s">
        <v>85</v>
      </c>
      <c r="O3" s="10" t="s">
        <v>94</v>
      </c>
      <c r="P3" s="10" t="s">
        <v>103</v>
      </c>
      <c r="Q3" s="10">
        <v>90</v>
      </c>
      <c r="R3" s="10">
        <v>1</v>
      </c>
      <c r="S3" s="15">
        <v>1800</v>
      </c>
      <c r="T3" s="10" t="s">
        <v>104</v>
      </c>
      <c r="U3" s="10" t="s">
        <v>81</v>
      </c>
      <c r="V3" s="15" t="s">
        <v>81</v>
      </c>
      <c r="W3" s="10" t="s">
        <v>105</v>
      </c>
      <c r="X3" s="10" t="s">
        <v>91</v>
      </c>
      <c r="Z3" s="44" t="str">
        <f>HYPERLINK("https://www.thewindpower.net/windfarm_en_10655.php","Link")</f>
        <v>Link</v>
      </c>
      <c r="AA3" s="17">
        <v>44152</v>
      </c>
    </row>
    <row r="4" spans="1:27" ht="12.75">
      <c r="A4" s="10">
        <v>11521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106</v>
      </c>
      <c r="G4" s="10" t="s">
        <v>107</v>
      </c>
      <c r="H4" s="10" t="s">
        <v>108</v>
      </c>
      <c r="I4" s="15" t="s">
        <v>81</v>
      </c>
      <c r="J4" s="16">
        <v>-32.6425986</v>
      </c>
      <c r="K4" s="16">
        <v>20.9174257</v>
      </c>
      <c r="L4" s="10" t="s">
        <v>81</v>
      </c>
      <c r="M4" s="10" t="s">
        <v>85</v>
      </c>
      <c r="N4" s="15" t="s">
        <v>85</v>
      </c>
      <c r="O4" s="10" t="s">
        <v>109</v>
      </c>
      <c r="P4" s="10" t="s">
        <v>110</v>
      </c>
      <c r="Q4" s="10">
        <v>100</v>
      </c>
      <c r="R4" s="10">
        <v>40</v>
      </c>
      <c r="S4" s="15">
        <v>126000</v>
      </c>
      <c r="T4" s="10" t="s">
        <v>111</v>
      </c>
      <c r="U4" s="10" t="s">
        <v>81</v>
      </c>
      <c r="V4" s="15" t="s">
        <v>112</v>
      </c>
      <c r="W4" s="10">
        <v>2022</v>
      </c>
      <c r="X4" s="10" t="s">
        <v>91</v>
      </c>
      <c r="Z4" s="44" t="str">
        <f>HYPERLINK("https://www.thewindpower.net/windfarm_en_11521.php","Link")</f>
        <v>Link</v>
      </c>
      <c r="AA4" s="17">
        <v>45405</v>
      </c>
    </row>
    <row r="5" spans="1:27" ht="12.75">
      <c r="A5" s="10">
        <v>12087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106</v>
      </c>
      <c r="G5" s="10" t="s">
        <v>107</v>
      </c>
      <c r="H5" s="10" t="s">
        <v>108</v>
      </c>
      <c r="I5" s="15" t="s">
        <v>81</v>
      </c>
      <c r="J5" s="16">
        <v>-32.6425986</v>
      </c>
      <c r="K5" s="16">
        <v>20.9174257</v>
      </c>
      <c r="L5" s="10" t="s">
        <v>81</v>
      </c>
      <c r="M5" s="10" t="s">
        <v>85</v>
      </c>
      <c r="N5" s="15" t="s">
        <v>85</v>
      </c>
      <c r="O5" s="10" t="s">
        <v>109</v>
      </c>
      <c r="P5" s="10" t="s">
        <v>113</v>
      </c>
      <c r="Q5" s="10">
        <v>100</v>
      </c>
      <c r="R5" s="10">
        <v>7</v>
      </c>
      <c r="S5" s="15">
        <v>21000</v>
      </c>
      <c r="T5" s="10" t="s">
        <v>111</v>
      </c>
      <c r="U5" s="10" t="s">
        <v>81</v>
      </c>
      <c r="V5" s="15" t="s">
        <v>112</v>
      </c>
      <c r="W5" s="10">
        <v>2022</v>
      </c>
      <c r="X5" s="10" t="s">
        <v>91</v>
      </c>
      <c r="Z5" s="44" t="str">
        <f>HYPERLINK("https://www.thewindpower.net/windfarm_en_12087.php","Link")</f>
        <v>Link</v>
      </c>
      <c r="AA5" s="17">
        <v>45405</v>
      </c>
    </row>
    <row r="6" spans="1:27" ht="12.75">
      <c r="A6" s="10">
        <v>4098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83</v>
      </c>
      <c r="I6" s="15" t="s">
        <v>81</v>
      </c>
      <c r="J6" s="16">
        <v>-33.3168433</v>
      </c>
      <c r="K6" s="16">
        <v>18.2575206</v>
      </c>
      <c r="L6" s="10" t="s">
        <v>81</v>
      </c>
      <c r="M6" s="10" t="s">
        <v>84</v>
      </c>
      <c r="N6" s="15" t="s">
        <v>85</v>
      </c>
      <c r="O6" s="10" t="s">
        <v>86</v>
      </c>
      <c r="P6" s="10" t="s">
        <v>87</v>
      </c>
      <c r="Q6" s="10">
        <v>50</v>
      </c>
      <c r="R6" s="10">
        <v>4</v>
      </c>
      <c r="S6" s="15">
        <v>5200</v>
      </c>
      <c r="T6" s="10" t="s">
        <v>81</v>
      </c>
      <c r="U6" s="10" t="s">
        <v>88</v>
      </c>
      <c r="V6" s="15" t="s">
        <v>89</v>
      </c>
      <c r="W6" s="10" t="s">
        <v>90</v>
      </c>
      <c r="X6" s="10" t="s">
        <v>91</v>
      </c>
      <c r="Z6" s="44" t="str">
        <f>HYPERLINK("https://www.thewindpower.net/windfarm_en_4098.php","Link")</f>
        <v>Link</v>
      </c>
      <c r="AA6" s="17">
        <v>43072</v>
      </c>
    </row>
    <row r="7" spans="1:27" ht="12.75">
      <c r="A7" s="10">
        <v>4099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83</v>
      </c>
      <c r="I7" s="15" t="s">
        <v>81</v>
      </c>
      <c r="J7" s="16">
        <v>-33.38</v>
      </c>
      <c r="K7" s="16">
        <v>18.38</v>
      </c>
      <c r="L7" s="10" t="s">
        <v>81</v>
      </c>
      <c r="M7" s="10" t="s">
        <v>85</v>
      </c>
      <c r="N7" s="15" t="s">
        <v>85</v>
      </c>
      <c r="O7" s="10" t="s">
        <v>86</v>
      </c>
      <c r="P7" s="10" t="s">
        <v>92</v>
      </c>
      <c r="Q7" s="10" t="s">
        <v>81</v>
      </c>
      <c r="R7" s="10">
        <v>1</v>
      </c>
      <c r="S7" s="15">
        <v>250</v>
      </c>
      <c r="T7" s="10" t="s">
        <v>81</v>
      </c>
      <c r="U7" s="10" t="s">
        <v>88</v>
      </c>
      <c r="V7" s="15" t="s">
        <v>81</v>
      </c>
      <c r="W7" s="10" t="s">
        <v>90</v>
      </c>
      <c r="X7" s="10" t="s">
        <v>91</v>
      </c>
      <c r="Z7" s="44" t="str">
        <f>HYPERLINK("https://www.thewindpower.net/windfarm_en_4099.php","Link")</f>
        <v>Link</v>
      </c>
      <c r="AA7" s="17">
        <v>42999</v>
      </c>
    </row>
    <row r="8" spans="1:27" ht="12.75">
      <c r="A8" s="10">
        <v>10157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83</v>
      </c>
      <c r="H8" s="10" t="s">
        <v>83</v>
      </c>
      <c r="I8" s="15" t="s">
        <v>81</v>
      </c>
      <c r="J8" s="16">
        <v>-33.38</v>
      </c>
      <c r="K8" s="16">
        <v>18.38</v>
      </c>
      <c r="L8" s="10" t="s">
        <v>81</v>
      </c>
      <c r="M8" s="10" t="s">
        <v>85</v>
      </c>
      <c r="N8" s="15" t="s">
        <v>85</v>
      </c>
      <c r="O8" s="10" t="s">
        <v>81</v>
      </c>
      <c r="P8" s="10" t="s">
        <v>81</v>
      </c>
      <c r="Q8" s="10" t="s">
        <v>81</v>
      </c>
      <c r="R8" s="10">
        <v>6</v>
      </c>
      <c r="S8" s="15">
        <v>7800</v>
      </c>
      <c r="T8" s="10" t="s">
        <v>81</v>
      </c>
      <c r="U8" s="10" t="s">
        <v>88</v>
      </c>
      <c r="V8" s="15" t="s">
        <v>81</v>
      </c>
      <c r="W8" s="10">
        <v>2008</v>
      </c>
      <c r="X8" s="10" t="s">
        <v>91</v>
      </c>
      <c r="Z8" s="44" t="str">
        <f>HYPERLINK("https://www.thewindpower.net/windfarm_en_10157.php","Link")</f>
        <v>Link</v>
      </c>
      <c r="AA8" s="17">
        <v>42187</v>
      </c>
    </row>
    <row r="9" spans="1:27" ht="12.75">
      <c r="A9" s="10">
        <v>4100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81</v>
      </c>
      <c r="H9" s="10" t="s">
        <v>93</v>
      </c>
      <c r="I9" s="15" t="s">
        <v>81</v>
      </c>
      <c r="J9" s="16">
        <v>-33.6953588</v>
      </c>
      <c r="K9" s="16">
        <v>18.7245366</v>
      </c>
      <c r="L9" s="10" t="s">
        <v>81</v>
      </c>
      <c r="M9" s="10" t="s">
        <v>84</v>
      </c>
      <c r="N9" s="15" t="s">
        <v>85</v>
      </c>
      <c r="O9" s="10" t="s">
        <v>94</v>
      </c>
      <c r="P9" s="10" t="s">
        <v>95</v>
      </c>
      <c r="Q9" s="10">
        <v>60</v>
      </c>
      <c r="R9" s="10">
        <v>1</v>
      </c>
      <c r="S9" s="15">
        <v>1750</v>
      </c>
      <c r="T9" s="10" t="s">
        <v>81</v>
      </c>
      <c r="U9" s="10" t="s">
        <v>81</v>
      </c>
      <c r="V9" s="15" t="s">
        <v>81</v>
      </c>
      <c r="W9" s="10">
        <v>2002</v>
      </c>
      <c r="X9" s="10" t="s">
        <v>96</v>
      </c>
      <c r="Y9" s="10">
        <v>2017</v>
      </c>
      <c r="Z9" s="44" t="str">
        <f>HYPERLINK("https://www.thewindpower.net/windfarm_en_4100.php","Link")</f>
        <v>Link</v>
      </c>
      <c r="AA9" s="17">
        <v>43536</v>
      </c>
    </row>
    <row r="10" spans="1:27" ht="12.75">
      <c r="A10" s="10">
        <v>4101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81</v>
      </c>
      <c r="H10" s="10" t="s">
        <v>93</v>
      </c>
      <c r="I10" s="15" t="s">
        <v>81</v>
      </c>
      <c r="J10" s="16">
        <v>-33.6953588</v>
      </c>
      <c r="K10" s="16">
        <v>18.7245366</v>
      </c>
      <c r="L10" s="10" t="s">
        <v>81</v>
      </c>
      <c r="M10" s="10" t="s">
        <v>84</v>
      </c>
      <c r="N10" s="15" t="s">
        <v>85</v>
      </c>
      <c r="O10" s="10" t="s">
        <v>94</v>
      </c>
      <c r="P10" s="10" t="s">
        <v>97</v>
      </c>
      <c r="Q10" s="10">
        <v>40</v>
      </c>
      <c r="R10" s="10">
        <v>1</v>
      </c>
      <c r="S10" s="15">
        <v>660</v>
      </c>
      <c r="T10" s="10" t="s">
        <v>81</v>
      </c>
      <c r="U10" s="10" t="s">
        <v>81</v>
      </c>
      <c r="V10" s="15" t="s">
        <v>81</v>
      </c>
      <c r="W10" s="10">
        <v>2002</v>
      </c>
      <c r="X10" s="10" t="s">
        <v>96</v>
      </c>
      <c r="Y10" s="10">
        <v>2017</v>
      </c>
      <c r="Z10" s="44" t="str">
        <f>HYPERLINK("https://www.thewindpower.net/windfarm_en_4101.php","Link")</f>
        <v>Link</v>
      </c>
      <c r="AA10" s="17">
        <v>43536</v>
      </c>
    </row>
    <row r="11" spans="1:27" ht="12.75">
      <c r="A11" s="10">
        <v>4102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81</v>
      </c>
      <c r="H11" s="10" t="s">
        <v>93</v>
      </c>
      <c r="I11" s="15" t="s">
        <v>81</v>
      </c>
      <c r="J11" s="16">
        <v>-33.6953588</v>
      </c>
      <c r="K11" s="16">
        <v>18.7245366</v>
      </c>
      <c r="L11" s="10" t="s">
        <v>81</v>
      </c>
      <c r="M11" s="10" t="s">
        <v>84</v>
      </c>
      <c r="N11" s="15" t="s">
        <v>85</v>
      </c>
      <c r="O11" s="10" t="s">
        <v>98</v>
      </c>
      <c r="P11" s="10" t="s">
        <v>99</v>
      </c>
      <c r="Q11" s="10">
        <v>46</v>
      </c>
      <c r="R11" s="10">
        <v>1</v>
      </c>
      <c r="S11" s="15">
        <v>750</v>
      </c>
      <c r="T11" s="10" t="s">
        <v>81</v>
      </c>
      <c r="U11" s="10" t="s">
        <v>81</v>
      </c>
      <c r="V11" s="15" t="s">
        <v>81</v>
      </c>
      <c r="W11" s="10">
        <v>2002</v>
      </c>
      <c r="X11" s="10" t="s">
        <v>96</v>
      </c>
      <c r="Y11" s="10">
        <v>2017</v>
      </c>
      <c r="Z11" s="44" t="str">
        <f>HYPERLINK("https://www.thewindpower.net/windfarm_en_4102.php","Link")</f>
        <v>Link</v>
      </c>
      <c r="AA11" s="17">
        <v>43536</v>
      </c>
    </row>
    <row r="12" spans="1:27" ht="12.75">
      <c r="A12" s="10">
        <v>16810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81</v>
      </c>
      <c r="H12" s="10" t="s">
        <v>114</v>
      </c>
      <c r="I12" s="15" t="s">
        <v>81</v>
      </c>
      <c r="J12" s="16">
        <v>-32.8342572</v>
      </c>
      <c r="K12" s="16">
        <v>17.995616</v>
      </c>
      <c r="L12" s="10" t="s">
        <v>81</v>
      </c>
      <c r="M12" s="10" t="s">
        <v>84</v>
      </c>
      <c r="N12" s="15" t="s">
        <v>85</v>
      </c>
      <c r="O12" s="10" t="s">
        <v>94</v>
      </c>
      <c r="P12" s="10" t="s">
        <v>115</v>
      </c>
      <c r="Q12" s="10">
        <v>80</v>
      </c>
      <c r="R12" s="10">
        <v>47</v>
      </c>
      <c r="S12" s="15">
        <v>94000</v>
      </c>
      <c r="T12" s="10" t="s">
        <v>116</v>
      </c>
      <c r="U12" s="10" t="s">
        <v>81</v>
      </c>
      <c r="V12" s="15" t="s">
        <v>117</v>
      </c>
      <c r="W12" s="10" t="s">
        <v>118</v>
      </c>
      <c r="X12" s="10" t="s">
        <v>91</v>
      </c>
      <c r="Z12" s="44" t="str">
        <f>HYPERLINK("https://www.thewindpower.net/windfarm_en_16810.php","Link")</f>
        <v>Link</v>
      </c>
      <c r="AA12" s="17">
        <v>45391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